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4400" windowHeight="14595"/>
  </bookViews>
  <sheets>
    <sheet name="PP" sheetId="1" r:id="rId1"/>
    <sheet name="Tabelle5" sheetId="5" r:id="rId2"/>
  </sheets>
  <calcPr calcId="145621" calcMode="autoNoTable"/>
</workbook>
</file>

<file path=xl/calcChain.xml><?xml version="1.0" encoding="utf-8"?>
<calcChain xmlns="http://schemas.openxmlformats.org/spreadsheetml/2006/main">
  <c r="B9" i="1" l="1"/>
  <c r="D74" i="1" s="1"/>
  <c r="E74" i="1" s="1"/>
  <c r="B10" i="1" s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C78" i="1"/>
  <c r="J78" i="1" s="1"/>
  <c r="C82" i="1"/>
  <c r="J82" i="1" s="1"/>
  <c r="C86" i="1"/>
  <c r="J86" i="1" s="1"/>
  <c r="C90" i="1"/>
  <c r="J90" i="1" s="1"/>
  <c r="C94" i="1"/>
  <c r="J94" i="1" s="1"/>
  <c r="C98" i="1"/>
  <c r="J98" i="1" s="1"/>
  <c r="C102" i="1"/>
  <c r="J102" i="1" s="1"/>
  <c r="C106" i="1"/>
  <c r="J106" i="1" s="1"/>
  <c r="C110" i="1"/>
  <c r="J110" i="1" s="1"/>
  <c r="C114" i="1"/>
  <c r="J114" i="1" s="1"/>
  <c r="J14" i="1"/>
  <c r="D75" i="1"/>
  <c r="E75" i="1" s="1"/>
  <c r="D79" i="1"/>
  <c r="E79" i="1" s="1"/>
  <c r="D83" i="1"/>
  <c r="E83" i="1" s="1"/>
  <c r="D87" i="1"/>
  <c r="D91" i="1"/>
  <c r="D95" i="1"/>
  <c r="D99" i="1"/>
  <c r="D103" i="1"/>
  <c r="D107" i="1"/>
  <c r="D111" i="1"/>
  <c r="C15" i="1"/>
  <c r="I15" i="1" s="1"/>
  <c r="C19" i="1"/>
  <c r="I19" i="1" s="1"/>
  <c r="C23" i="1"/>
  <c r="I23" i="1" s="1"/>
  <c r="C27" i="1"/>
  <c r="I27" i="1" s="1"/>
  <c r="C31" i="1"/>
  <c r="I31" i="1" s="1"/>
  <c r="C35" i="1"/>
  <c r="I35" i="1" s="1"/>
  <c r="C39" i="1"/>
  <c r="I39" i="1" s="1"/>
  <c r="C43" i="1"/>
  <c r="I43" i="1" s="1"/>
  <c r="C47" i="1"/>
  <c r="I47" i="1" s="1"/>
  <c r="C51" i="1"/>
  <c r="I51" i="1" s="1"/>
  <c r="C55" i="1"/>
  <c r="I55" i="1" s="1"/>
  <c r="C59" i="1"/>
  <c r="I59" i="1" s="1"/>
  <c r="C63" i="1"/>
  <c r="I63" i="1" s="1"/>
  <c r="C67" i="1"/>
  <c r="I67" i="1" s="1"/>
  <c r="C71" i="1"/>
  <c r="I71" i="1" s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C14" i="1"/>
  <c r="I14" i="1" s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2" i="1" l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C73" i="1"/>
  <c r="I73" i="1" s="1"/>
  <c r="C69" i="1"/>
  <c r="I69" i="1" s="1"/>
  <c r="C65" i="1"/>
  <c r="I65" i="1" s="1"/>
  <c r="C61" i="1"/>
  <c r="I61" i="1" s="1"/>
  <c r="C57" i="1"/>
  <c r="I57" i="1" s="1"/>
  <c r="C53" i="1"/>
  <c r="I53" i="1" s="1"/>
  <c r="C49" i="1"/>
  <c r="I49" i="1" s="1"/>
  <c r="C45" i="1"/>
  <c r="I45" i="1" s="1"/>
  <c r="C41" i="1"/>
  <c r="I41" i="1" s="1"/>
  <c r="C37" i="1"/>
  <c r="I37" i="1" s="1"/>
  <c r="C33" i="1"/>
  <c r="I33" i="1" s="1"/>
  <c r="C29" i="1"/>
  <c r="I29" i="1" s="1"/>
  <c r="C25" i="1"/>
  <c r="I25" i="1" s="1"/>
  <c r="C21" i="1"/>
  <c r="I21" i="1" s="1"/>
  <c r="C17" i="1"/>
  <c r="I17" i="1" s="1"/>
  <c r="D113" i="1"/>
  <c r="D109" i="1"/>
  <c r="D105" i="1"/>
  <c r="D101" i="1"/>
  <c r="D97" i="1"/>
  <c r="D93" i="1"/>
  <c r="D89" i="1"/>
  <c r="D85" i="1"/>
  <c r="D81" i="1"/>
  <c r="E81" i="1" s="1"/>
  <c r="D77" i="1"/>
  <c r="E77" i="1" s="1"/>
  <c r="C112" i="1"/>
  <c r="J112" i="1" s="1"/>
  <c r="C108" i="1"/>
  <c r="J108" i="1" s="1"/>
  <c r="C104" i="1"/>
  <c r="J104" i="1" s="1"/>
  <c r="C100" i="1"/>
  <c r="J100" i="1" s="1"/>
  <c r="C96" i="1"/>
  <c r="J96" i="1" s="1"/>
  <c r="C92" i="1"/>
  <c r="J92" i="1" s="1"/>
  <c r="C88" i="1"/>
  <c r="J88" i="1" s="1"/>
  <c r="C84" i="1"/>
  <c r="J84" i="1" s="1"/>
  <c r="C80" i="1"/>
  <c r="J80" i="1" s="1"/>
  <c r="C76" i="1"/>
  <c r="J76" i="1" s="1"/>
  <c r="C74" i="1"/>
  <c r="I74" i="1" s="1"/>
  <c r="C72" i="1"/>
  <c r="I72" i="1" s="1"/>
  <c r="C70" i="1"/>
  <c r="I70" i="1" s="1"/>
  <c r="C68" i="1"/>
  <c r="I68" i="1" s="1"/>
  <c r="C66" i="1"/>
  <c r="I66" i="1" s="1"/>
  <c r="C64" i="1"/>
  <c r="I64" i="1" s="1"/>
  <c r="C62" i="1"/>
  <c r="I62" i="1" s="1"/>
  <c r="C60" i="1"/>
  <c r="I60" i="1" s="1"/>
  <c r="C58" i="1"/>
  <c r="I58" i="1" s="1"/>
  <c r="C56" i="1"/>
  <c r="I56" i="1" s="1"/>
  <c r="C54" i="1"/>
  <c r="I54" i="1" s="1"/>
  <c r="C52" i="1"/>
  <c r="I52" i="1" s="1"/>
  <c r="C50" i="1"/>
  <c r="I50" i="1" s="1"/>
  <c r="C48" i="1"/>
  <c r="I48" i="1" s="1"/>
  <c r="C46" i="1"/>
  <c r="I46" i="1" s="1"/>
  <c r="C44" i="1"/>
  <c r="I44" i="1" s="1"/>
  <c r="C42" i="1"/>
  <c r="I42" i="1" s="1"/>
  <c r="C40" i="1"/>
  <c r="I40" i="1" s="1"/>
  <c r="C38" i="1"/>
  <c r="I38" i="1" s="1"/>
  <c r="C36" i="1"/>
  <c r="I36" i="1" s="1"/>
  <c r="C34" i="1"/>
  <c r="I34" i="1" s="1"/>
  <c r="C32" i="1"/>
  <c r="I32" i="1" s="1"/>
  <c r="C30" i="1"/>
  <c r="I30" i="1" s="1"/>
  <c r="C28" i="1"/>
  <c r="I28" i="1" s="1"/>
  <c r="C26" i="1"/>
  <c r="I26" i="1" s="1"/>
  <c r="C24" i="1"/>
  <c r="I24" i="1" s="1"/>
  <c r="C22" i="1"/>
  <c r="I22" i="1" s="1"/>
  <c r="C20" i="1"/>
  <c r="I20" i="1" s="1"/>
  <c r="C18" i="1"/>
  <c r="I18" i="1" s="1"/>
  <c r="C16" i="1"/>
  <c r="I16" i="1" s="1"/>
  <c r="D114" i="1"/>
  <c r="D112" i="1"/>
  <c r="D110" i="1"/>
  <c r="D108" i="1"/>
  <c r="D106" i="1"/>
  <c r="D104" i="1"/>
  <c r="D102" i="1"/>
  <c r="D100" i="1"/>
  <c r="D98" i="1"/>
  <c r="D96" i="1"/>
  <c r="D94" i="1"/>
  <c r="D92" i="1"/>
  <c r="D90" i="1"/>
  <c r="D88" i="1"/>
  <c r="D86" i="1"/>
  <c r="D84" i="1"/>
  <c r="E84" i="1" s="1"/>
  <c r="D82" i="1"/>
  <c r="E82" i="1" s="1"/>
  <c r="D80" i="1"/>
  <c r="E80" i="1" s="1"/>
  <c r="D78" i="1"/>
  <c r="E78" i="1" s="1"/>
  <c r="D76" i="1"/>
  <c r="E76" i="1" s="1"/>
  <c r="C113" i="1"/>
  <c r="J113" i="1" s="1"/>
  <c r="C111" i="1"/>
  <c r="J111" i="1" s="1"/>
  <c r="C109" i="1"/>
  <c r="J109" i="1" s="1"/>
  <c r="C107" i="1"/>
  <c r="J107" i="1" s="1"/>
  <c r="C105" i="1"/>
  <c r="J105" i="1" s="1"/>
  <c r="C103" i="1"/>
  <c r="J103" i="1" s="1"/>
  <c r="C101" i="1"/>
  <c r="J101" i="1" s="1"/>
  <c r="C99" i="1"/>
  <c r="J99" i="1" s="1"/>
  <c r="C97" i="1"/>
  <c r="J97" i="1" s="1"/>
  <c r="C95" i="1"/>
  <c r="J95" i="1" s="1"/>
  <c r="C93" i="1"/>
  <c r="J93" i="1" s="1"/>
  <c r="C91" i="1"/>
  <c r="J91" i="1" s="1"/>
  <c r="C89" i="1"/>
  <c r="J89" i="1" s="1"/>
  <c r="C87" i="1"/>
  <c r="J87" i="1" s="1"/>
  <c r="C85" i="1"/>
  <c r="J85" i="1" s="1"/>
  <c r="C83" i="1"/>
  <c r="J83" i="1" s="1"/>
  <c r="C81" i="1"/>
  <c r="J81" i="1" s="1"/>
  <c r="C79" i="1"/>
  <c r="J79" i="1" s="1"/>
  <c r="C77" i="1"/>
  <c r="J77" i="1" s="1"/>
  <c r="C75" i="1"/>
  <c r="J75" i="1" s="1"/>
</calcChain>
</file>

<file path=xl/sharedStrings.xml><?xml version="1.0" encoding="utf-8"?>
<sst xmlns="http://schemas.openxmlformats.org/spreadsheetml/2006/main" count="20" uniqueCount="20">
  <si>
    <t>n</t>
  </si>
  <si>
    <t>p</t>
  </si>
  <si>
    <t>k</t>
  </si>
  <si>
    <t>P(X=k)</t>
  </si>
  <si>
    <t>P(X&lt;=k)</t>
  </si>
  <si>
    <t>Überschreitung</t>
  </si>
  <si>
    <t>Ws.</t>
  </si>
  <si>
    <t>Anzahl</t>
  </si>
  <si>
    <t>Hilfsspalten</t>
  </si>
  <si>
    <t>Wie hoch ist das Risiko, dass man nicht genügend Plätze hat, wenn man zu viele Tickets verkauft?</t>
  </si>
  <si>
    <t>Parkberechtigungen - Es gibt N Parkplätze, n Berechtigungen werden verkauft</t>
  </si>
  <si>
    <t>N</t>
  </si>
  <si>
    <t>So viele Parkplätze sind vorhanden</t>
  </si>
  <si>
    <t>Anzahl der Berechtigungen, die verkauft werden</t>
  </si>
  <si>
    <t>Risiko (Wahrscheinlichkeit), dass diese Situation ein Problem der Überbelegung verursacht</t>
  </si>
  <si>
    <t>Wahrscheinlichkeit, dass jemand, der eine Parkberechtigung hat, auch tatsächlich einen Parkplatz braucht</t>
  </si>
  <si>
    <t xml:space="preserve">© 2011 Manfred Borovcnik, Klagenfurt - Kommerzielle Nutzung unterliegt dem Copyright, privater Gebrauch unter Nennung des Namens ist erlaubt.
</t>
  </si>
  <si>
    <r>
      <t xml:space="preserve">Modellkritik: </t>
    </r>
    <r>
      <rPr>
        <sz val="12"/>
        <rFont val="Tahoma"/>
        <family val="2"/>
      </rPr>
      <t>Gegebenheiten in der Realität, die von den Modellbedingungen abweichen.</t>
    </r>
  </si>
  <si>
    <t>Anzahl der Berechtigten, die tatsächlich einen Parkplatz brauchen wird durch Binomialverteilung modelliert.</t>
  </si>
  <si>
    <r>
      <rPr>
        <b/>
        <sz val="12"/>
        <rFont val="Tahoma"/>
        <family val="2"/>
      </rPr>
      <t>Modell:</t>
    </r>
    <r>
      <rPr>
        <sz val="12"/>
        <rFont val="Tahoma"/>
        <family val="2"/>
      </rPr>
      <t xml:space="preserve"> Binomalmodell wie das Werfen einer Münze mit p</t>
    </r>
    <r>
      <rPr>
        <sz val="12"/>
        <color rgb="FFC00000"/>
        <rFont val="Tahoma"/>
        <family val="2"/>
      </rPr>
      <t xml:space="preserve"> unabhängig mit demselben p für alle.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</si>
</sst>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name val="Tahoma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  <font>
      <b/>
      <sz val="14"/>
      <name val="Tahoma"/>
      <family val="2"/>
    </font>
    <font>
      <sz val="12"/>
      <color rgb="FFC00000"/>
      <name val="Tahoma"/>
      <family val="2"/>
    </font>
    <font>
      <b/>
      <sz val="12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</borders>
  <cellStyleXfs count="2">
    <xf numFmtId="0" fontId="0" fillId="0" borderId="0"/>
    <xf numFmtId="2" fontId="3" fillId="0" borderId="0">
      <alignment vertical="center"/>
    </xf>
  </cellStyleXfs>
  <cellXfs count="27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0" xfId="0" applyNumberFormat="1" applyFont="1" applyBorder="1"/>
    <xf numFmtId="164" fontId="4" fillId="0" borderId="0" xfId="0" applyNumberFormat="1" applyFont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  <xf numFmtId="0" fontId="3" fillId="0" borderId="0" xfId="0" applyFont="1" applyFill="1"/>
    <xf numFmtId="0" fontId="2" fillId="0" borderId="0" xfId="0" applyFont="1" applyAlignment="1">
      <alignment horizontal="right" indent="2"/>
    </xf>
    <xf numFmtId="0" fontId="3" fillId="0" borderId="0" xfId="0" applyFont="1" applyAlignment="1">
      <alignment horizontal="right" indent="4"/>
    </xf>
    <xf numFmtId="2" fontId="2" fillId="0" borderId="0" xfId="0" applyNumberFormat="1" applyFont="1" applyAlignment="1">
      <alignment horizontal="right" indent="2"/>
    </xf>
    <xf numFmtId="164" fontId="2" fillId="0" borderId="0" xfId="0" applyNumberFormat="1" applyFont="1" applyAlignment="1">
      <alignment horizontal="right" indent="2"/>
    </xf>
    <xf numFmtId="2" fontId="1" fillId="0" borderId="0" xfId="1" applyFont="1">
      <alignment vertical="center"/>
    </xf>
    <xf numFmtId="2" fontId="2" fillId="0" borderId="0" xfId="1" applyFont="1" applyFill="1">
      <alignment vertical="center"/>
    </xf>
    <xf numFmtId="2" fontId="5" fillId="0" borderId="0" xfId="1" applyFont="1" applyFill="1">
      <alignment vertical="center"/>
    </xf>
    <xf numFmtId="0" fontId="3" fillId="0" borderId="0" xfId="0" applyFont="1" applyAlignment="1">
      <alignment horizontal="left" indent="4"/>
    </xf>
    <xf numFmtId="164" fontId="7" fillId="0" borderId="0" xfId="0" applyNumberFormat="1" applyFont="1" applyAlignment="1">
      <alignment horizontal="right" indent="2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2">
    <cellStyle name="Standard" xfId="0" builtinId="0"/>
    <cellStyle name="Standard_E_11_resampling_ENG_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de-AT"/>
              <a:t>Binomialverteilung für die Zahl der Berechtigten, die tatsächlich einen Parkplatz brauchen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255347331775332E-2"/>
          <c:y val="0.13939435190089933"/>
          <c:w val="0.8925536551246962"/>
          <c:h val="0.75555746440785809"/>
        </c:manualLayout>
      </c:layout>
      <c:barChart>
        <c:barDir val="col"/>
        <c:grouping val="clustered"/>
        <c:varyColors val="0"/>
        <c:ser>
          <c:idx val="0"/>
          <c:order val="0"/>
          <c:tx>
            <c:v>bekommen ihren Platz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PP!$I$14:$I$114</c:f>
              <c:numCache>
                <c:formatCode>0.000</c:formatCode>
                <c:ptCount val="101"/>
                <c:pt idx="0">
                  <c:v>3.0277163788996848E-39</c:v>
                </c:pt>
                <c:pt idx="1">
                  <c:v>4.9177453911825559E-37</c:v>
                </c:pt>
                <c:pt idx="2">
                  <c:v>3.9438827811408412E-35</c:v>
                </c:pt>
                <c:pt idx="3">
                  <c:v>2.0818920620446365E-33</c:v>
                </c:pt>
                <c:pt idx="4">
                  <c:v>8.1367281424911483E-32</c:v>
                </c:pt>
                <c:pt idx="5">
                  <c:v>2.5110436182766813E-30</c:v>
                </c:pt>
                <c:pt idx="6">
                  <c:v>6.3727243342626823E-29</c:v>
                </c:pt>
                <c:pt idx="7">
                  <c:v>1.3677907900119036E-27</c:v>
                </c:pt>
                <c:pt idx="8">
                  <c:v>2.5340396795257875E-26</c:v>
                </c:pt>
                <c:pt idx="9">
                  <c:v>4.1158947521994843E-25</c:v>
                </c:pt>
                <c:pt idx="10">
                  <c:v>5.9331246473372479E-24</c:v>
                </c:pt>
                <c:pt idx="11">
                  <c:v>7.6656624231437565E-23</c:v>
                </c:pt>
                <c:pt idx="12">
                  <c:v>8.9490801470186102E-22</c:v>
                </c:pt>
                <c:pt idx="13">
                  <c:v>9.503964836787097E-21</c:v>
                </c:pt>
                <c:pt idx="14">
                  <c:v>9.2344801195535202E-20</c:v>
                </c:pt>
                <c:pt idx="15">
                  <c:v>8.2494689068011337E-19</c:v>
                </c:pt>
                <c:pt idx="16">
                  <c:v>6.8042494486967832E-18</c:v>
                </c:pt>
                <c:pt idx="17">
                  <c:v>5.2008238210359264E-17</c:v>
                </c:pt>
                <c:pt idx="18">
                  <c:v>3.6957369273725261E-16</c:v>
                </c:pt>
                <c:pt idx="19">
                  <c:v>2.4484993933501814E-15</c:v>
                </c:pt>
                <c:pt idx="20">
                  <c:v>1.5162147000942478E-14</c:v>
                </c:pt>
                <c:pt idx="21">
                  <c:v>8.7953580005468225E-14</c:v>
                </c:pt>
                <c:pt idx="22">
                  <c:v>4.7889876275703769E-13</c:v>
                </c:pt>
                <c:pt idx="23">
                  <c:v>2.4519111885031149E-12</c:v>
                </c:pt>
                <c:pt idx="24">
                  <c:v>1.1823041450623024E-11</c:v>
                </c:pt>
                <c:pt idx="25">
                  <c:v>5.3769759421499977E-11</c:v>
                </c:pt>
                <c:pt idx="26">
                  <c:v>2.3093422315644279E-10</c:v>
                </c:pt>
                <c:pt idx="27">
                  <c:v>9.3773290615039797E-10</c:v>
                </c:pt>
                <c:pt idx="28">
                  <c:v>3.6037765689827634E-9</c:v>
                </c:pt>
                <c:pt idx="29">
                  <c:v>1.3119704876004143E-8</c:v>
                </c:pt>
                <c:pt idx="30">
                  <c:v>4.5282860162935513E-8</c:v>
                </c:pt>
                <c:pt idx="31">
                  <c:v>1.4828698098322054E-7</c:v>
                </c:pt>
                <c:pt idx="32">
                  <c:v>4.610096198559779E-7</c:v>
                </c:pt>
                <c:pt idx="33">
                  <c:v>1.3614388773708142E-6</c:v>
                </c:pt>
                <c:pt idx="34">
                  <c:v>3.821008043530058E-6</c:v>
                </c:pt>
                <c:pt idx="35">
                  <c:v>1.019597124689146E-5</c:v>
                </c:pt>
                <c:pt idx="36">
                  <c:v>2.5876139149307854E-5</c:v>
                </c:pt>
                <c:pt idx="37">
                  <c:v>6.2475723351481673E-5</c:v>
                </c:pt>
                <c:pt idx="38">
                  <c:v>1.4353473602521439E-4</c:v>
                </c:pt>
                <c:pt idx="39">
                  <c:v>3.1383585639079529E-4</c:v>
                </c:pt>
                <c:pt idx="40">
                  <c:v>6.5311143750418073E-4</c:v>
                </c:pt>
                <c:pt idx="41">
                  <c:v>1.2936723226246881E-3</c:v>
                </c:pt>
                <c:pt idx="42">
                  <c:v>2.4389363484980586E-3</c:v>
                </c:pt>
                <c:pt idx="43">
                  <c:v>4.3759915033657866E-3</c:v>
                </c:pt>
                <c:pt idx="44">
                  <c:v>7.4711314992037007E-3</c:v>
                </c:pt>
                <c:pt idx="45">
                  <c:v>1.213492873810057E-2</c:v>
                </c:pt>
                <c:pt idx="46">
                  <c:v>1.8745986752862848E-2</c:v>
                </c:pt>
                <c:pt idx="47">
                  <c:v>2.7532790343663214E-2</c:v>
                </c:pt>
                <c:pt idx="48">
                  <c:v>3.8431186521363216E-2</c:v>
                </c:pt>
                <c:pt idx="49">
                  <c:v>5.0956378417936175E-2</c:v>
                </c:pt>
                <c:pt idx="50">
                  <c:v>6.4143271499426308E-2</c:v>
                </c:pt>
                <c:pt idx="51">
                  <c:v>7.6606046175785425E-2</c:v>
                </c:pt>
                <c:pt idx="52">
                  <c:v>8.673982967339805E-2</c:v>
                </c:pt>
                <c:pt idx="53">
                  <c:v>9.3038262131100488E-2</c:v>
                </c:pt>
                <c:pt idx="54">
                  <c:v>9.4447932769450516E-2</c:v>
                </c:pt>
                <c:pt idx="55">
                  <c:v>9.0649200487263271E-2</c:v>
                </c:pt>
                <c:pt idx="56">
                  <c:v>8.2163101090998877E-2</c:v>
                </c:pt>
                <c:pt idx="57">
                  <c:v>7.0238312894378666E-2</c:v>
                </c:pt>
                <c:pt idx="58">
                  <c:v>5.6550282220604792E-2</c:v>
                </c:pt>
                <c:pt idx="59">
                  <c:v>4.2812078065316575E-2</c:v>
                </c:pt>
                <c:pt idx="60">
                  <c:v>3.0422522140353785E-2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</c:numCache>
            </c:numRef>
          </c:val>
        </c:ser>
        <c:ser>
          <c:idx val="1"/>
          <c:order val="1"/>
          <c:tx>
            <c:strRef>
              <c:f>PP!$B$9</c:f>
              <c:strCache>
                <c:ptCount val="1"/>
                <c:pt idx="0">
                  <c:v>0,670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PP!$G$14:$G$114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"/>
          <c:order val="2"/>
          <c:tx>
            <c:strRef>
              <c:f>PP!$B$8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PP!$G$14:$G$114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"/>
          <c:order val="3"/>
          <c:tx>
            <c:strRef>
              <c:f>PP!$E$74</c:f>
              <c:strCache>
                <c:ptCount val="1"/>
                <c:pt idx="0">
                  <c:v>0,048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PP!$J$14:$J$114</c:f>
              <c:numCache>
                <c:formatCode>0.000</c:formatCode>
                <c:ptCount val="1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2.0251455374105339E-2</c:v>
                </c:pt>
                <c:pt idx="62">
                  <c:v>1.260024569464129E-2</c:v>
                </c:pt>
                <c:pt idx="63">
                  <c:v>7.3092334332551341E-3</c:v>
                </c:pt>
                <c:pt idx="64">
                  <c:v>3.9418640532564372E-3</c:v>
                </c:pt>
                <c:pt idx="65">
                  <c:v>1.9700131771985549E-3</c:v>
                </c:pt>
                <c:pt idx="66">
                  <c:v>9.0902811895525655E-4</c:v>
                </c:pt>
                <c:pt idx="67">
                  <c:v>3.8564829289010908E-4</c:v>
                </c:pt>
                <c:pt idx="68">
                  <c:v>1.4968790691055459E-4</c:v>
                </c:pt>
                <c:pt idx="69">
                  <c:v>5.2854228000037618E-5</c:v>
                </c:pt>
                <c:pt idx="70">
                  <c:v>1.6863015600012128E-5</c:v>
                </c:pt>
                <c:pt idx="71">
                  <c:v>4.8221171370072758E-6</c:v>
                </c:pt>
                <c:pt idx="72">
                  <c:v>1.2237948794677576E-6</c:v>
                </c:pt>
                <c:pt idx="73">
                  <c:v>2.7229309065783374E-7</c:v>
                </c:pt>
                <c:pt idx="74">
                  <c:v>5.2295437968273316E-8</c:v>
                </c:pt>
                <c:pt idx="75">
                  <c:v>8.4940468942407234E-9</c:v>
                </c:pt>
                <c:pt idx="76">
                  <c:v>1.1345716545337544E-9</c:v>
                </c:pt>
                <c:pt idx="77">
                  <c:v>1.1966359835302908E-10</c:v>
                </c:pt>
                <c:pt idx="78">
                  <c:v>9.3443602443508024E-12</c:v>
                </c:pt>
                <c:pt idx="79">
                  <c:v>4.8030083342654429E-13</c:v>
                </c:pt>
                <c:pt idx="80">
                  <c:v>1.2189452969537273E-14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4"/>
          <c:order val="4"/>
          <c:tx>
            <c:v>bekommen ihren Platz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PP!$I$14:$I$114</c:f>
              <c:numCache>
                <c:formatCode>0.000</c:formatCode>
                <c:ptCount val="101"/>
                <c:pt idx="0">
                  <c:v>3.0277163788996848E-39</c:v>
                </c:pt>
                <c:pt idx="1">
                  <c:v>4.9177453911825559E-37</c:v>
                </c:pt>
                <c:pt idx="2">
                  <c:v>3.9438827811408412E-35</c:v>
                </c:pt>
                <c:pt idx="3">
                  <c:v>2.0818920620446365E-33</c:v>
                </c:pt>
                <c:pt idx="4">
                  <c:v>8.1367281424911483E-32</c:v>
                </c:pt>
                <c:pt idx="5">
                  <c:v>2.5110436182766813E-30</c:v>
                </c:pt>
                <c:pt idx="6">
                  <c:v>6.3727243342626823E-29</c:v>
                </c:pt>
                <c:pt idx="7">
                  <c:v>1.3677907900119036E-27</c:v>
                </c:pt>
                <c:pt idx="8">
                  <c:v>2.5340396795257875E-26</c:v>
                </c:pt>
                <c:pt idx="9">
                  <c:v>4.1158947521994843E-25</c:v>
                </c:pt>
                <c:pt idx="10">
                  <c:v>5.9331246473372479E-24</c:v>
                </c:pt>
                <c:pt idx="11">
                  <c:v>7.6656624231437565E-23</c:v>
                </c:pt>
                <c:pt idx="12">
                  <c:v>8.9490801470186102E-22</c:v>
                </c:pt>
                <c:pt idx="13">
                  <c:v>9.503964836787097E-21</c:v>
                </c:pt>
                <c:pt idx="14">
                  <c:v>9.2344801195535202E-20</c:v>
                </c:pt>
                <c:pt idx="15">
                  <c:v>8.2494689068011337E-19</c:v>
                </c:pt>
                <c:pt idx="16">
                  <c:v>6.8042494486967832E-18</c:v>
                </c:pt>
                <c:pt idx="17">
                  <c:v>5.2008238210359264E-17</c:v>
                </c:pt>
                <c:pt idx="18">
                  <c:v>3.6957369273725261E-16</c:v>
                </c:pt>
                <c:pt idx="19">
                  <c:v>2.4484993933501814E-15</c:v>
                </c:pt>
                <c:pt idx="20">
                  <c:v>1.5162147000942478E-14</c:v>
                </c:pt>
                <c:pt idx="21">
                  <c:v>8.7953580005468225E-14</c:v>
                </c:pt>
                <c:pt idx="22">
                  <c:v>4.7889876275703769E-13</c:v>
                </c:pt>
                <c:pt idx="23">
                  <c:v>2.4519111885031149E-12</c:v>
                </c:pt>
                <c:pt idx="24">
                  <c:v>1.1823041450623024E-11</c:v>
                </c:pt>
                <c:pt idx="25">
                  <c:v>5.3769759421499977E-11</c:v>
                </c:pt>
                <c:pt idx="26">
                  <c:v>2.3093422315644279E-10</c:v>
                </c:pt>
                <c:pt idx="27">
                  <c:v>9.3773290615039797E-10</c:v>
                </c:pt>
                <c:pt idx="28">
                  <c:v>3.6037765689827634E-9</c:v>
                </c:pt>
                <c:pt idx="29">
                  <c:v>1.3119704876004143E-8</c:v>
                </c:pt>
                <c:pt idx="30">
                  <c:v>4.5282860162935513E-8</c:v>
                </c:pt>
                <c:pt idx="31">
                  <c:v>1.4828698098322054E-7</c:v>
                </c:pt>
                <c:pt idx="32">
                  <c:v>4.610096198559779E-7</c:v>
                </c:pt>
                <c:pt idx="33">
                  <c:v>1.3614388773708142E-6</c:v>
                </c:pt>
                <c:pt idx="34">
                  <c:v>3.821008043530058E-6</c:v>
                </c:pt>
                <c:pt idx="35">
                  <c:v>1.019597124689146E-5</c:v>
                </c:pt>
                <c:pt idx="36">
                  <c:v>2.5876139149307854E-5</c:v>
                </c:pt>
                <c:pt idx="37">
                  <c:v>6.2475723351481673E-5</c:v>
                </c:pt>
                <c:pt idx="38">
                  <c:v>1.4353473602521439E-4</c:v>
                </c:pt>
                <c:pt idx="39">
                  <c:v>3.1383585639079529E-4</c:v>
                </c:pt>
                <c:pt idx="40">
                  <c:v>6.5311143750418073E-4</c:v>
                </c:pt>
                <c:pt idx="41">
                  <c:v>1.2936723226246881E-3</c:v>
                </c:pt>
                <c:pt idx="42">
                  <c:v>2.4389363484980586E-3</c:v>
                </c:pt>
                <c:pt idx="43">
                  <c:v>4.3759915033657866E-3</c:v>
                </c:pt>
                <c:pt idx="44">
                  <c:v>7.4711314992037007E-3</c:v>
                </c:pt>
                <c:pt idx="45">
                  <c:v>1.213492873810057E-2</c:v>
                </c:pt>
                <c:pt idx="46">
                  <c:v>1.8745986752862848E-2</c:v>
                </c:pt>
                <c:pt idx="47">
                  <c:v>2.7532790343663214E-2</c:v>
                </c:pt>
                <c:pt idx="48">
                  <c:v>3.8431186521363216E-2</c:v>
                </c:pt>
                <c:pt idx="49">
                  <c:v>5.0956378417936175E-2</c:v>
                </c:pt>
                <c:pt idx="50">
                  <c:v>6.4143271499426308E-2</c:v>
                </c:pt>
                <c:pt idx="51">
                  <c:v>7.6606046175785425E-2</c:v>
                </c:pt>
                <c:pt idx="52">
                  <c:v>8.673982967339805E-2</c:v>
                </c:pt>
                <c:pt idx="53">
                  <c:v>9.3038262131100488E-2</c:v>
                </c:pt>
                <c:pt idx="54">
                  <c:v>9.4447932769450516E-2</c:v>
                </c:pt>
                <c:pt idx="55">
                  <c:v>9.0649200487263271E-2</c:v>
                </c:pt>
                <c:pt idx="56">
                  <c:v>8.2163101090998877E-2</c:v>
                </c:pt>
                <c:pt idx="57">
                  <c:v>7.0238312894378666E-2</c:v>
                </c:pt>
                <c:pt idx="58">
                  <c:v>5.6550282220604792E-2</c:v>
                </c:pt>
                <c:pt idx="59">
                  <c:v>4.2812078065316575E-2</c:v>
                </c:pt>
                <c:pt idx="60">
                  <c:v>3.0422522140353785E-2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</c:numCache>
            </c:numRef>
          </c:val>
        </c:ser>
        <c:ser>
          <c:idx val="5"/>
          <c:order val="5"/>
          <c:tx>
            <c:strRef>
              <c:f>PP!$B$9</c:f>
              <c:strCache>
                <c:ptCount val="1"/>
                <c:pt idx="0">
                  <c:v>0,670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PP!$G$14:$G$114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6"/>
          <c:order val="6"/>
          <c:tx>
            <c:strRef>
              <c:f>PP!$B$8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PP!$G$14:$G$114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7"/>
          <c:order val="7"/>
          <c:tx>
            <c:strRef>
              <c:f>PP!$E$74</c:f>
              <c:strCache>
                <c:ptCount val="1"/>
                <c:pt idx="0">
                  <c:v>0,048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PP!$J$14:$J$114</c:f>
              <c:numCache>
                <c:formatCode>0.000</c:formatCode>
                <c:ptCount val="1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2.0251455374105339E-2</c:v>
                </c:pt>
                <c:pt idx="62">
                  <c:v>1.260024569464129E-2</c:v>
                </c:pt>
                <c:pt idx="63">
                  <c:v>7.3092334332551341E-3</c:v>
                </c:pt>
                <c:pt idx="64">
                  <c:v>3.9418640532564372E-3</c:v>
                </c:pt>
                <c:pt idx="65">
                  <c:v>1.9700131771985549E-3</c:v>
                </c:pt>
                <c:pt idx="66">
                  <c:v>9.0902811895525655E-4</c:v>
                </c:pt>
                <c:pt idx="67">
                  <c:v>3.8564829289010908E-4</c:v>
                </c:pt>
                <c:pt idx="68">
                  <c:v>1.4968790691055459E-4</c:v>
                </c:pt>
                <c:pt idx="69">
                  <c:v>5.2854228000037618E-5</c:v>
                </c:pt>
                <c:pt idx="70">
                  <c:v>1.6863015600012128E-5</c:v>
                </c:pt>
                <c:pt idx="71">
                  <c:v>4.8221171370072758E-6</c:v>
                </c:pt>
                <c:pt idx="72">
                  <c:v>1.2237948794677576E-6</c:v>
                </c:pt>
                <c:pt idx="73">
                  <c:v>2.7229309065783374E-7</c:v>
                </c:pt>
                <c:pt idx="74">
                  <c:v>5.2295437968273316E-8</c:v>
                </c:pt>
                <c:pt idx="75">
                  <c:v>8.4940468942407234E-9</c:v>
                </c:pt>
                <c:pt idx="76">
                  <c:v>1.1345716545337544E-9</c:v>
                </c:pt>
                <c:pt idx="77">
                  <c:v>1.1966359835302908E-10</c:v>
                </c:pt>
                <c:pt idx="78">
                  <c:v>9.3443602443508024E-12</c:v>
                </c:pt>
                <c:pt idx="79">
                  <c:v>4.8030083342654429E-13</c:v>
                </c:pt>
                <c:pt idx="80">
                  <c:v>1.2189452969537273E-14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8"/>
          <c:order val="8"/>
          <c:tx>
            <c:v>bekommen ihren Platz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PP!$I$14:$I$114</c:f>
              <c:numCache>
                <c:formatCode>0.000</c:formatCode>
                <c:ptCount val="101"/>
                <c:pt idx="0">
                  <c:v>3.0277163788996848E-39</c:v>
                </c:pt>
                <c:pt idx="1">
                  <c:v>4.9177453911825559E-37</c:v>
                </c:pt>
                <c:pt idx="2">
                  <c:v>3.9438827811408412E-35</c:v>
                </c:pt>
                <c:pt idx="3">
                  <c:v>2.0818920620446365E-33</c:v>
                </c:pt>
                <c:pt idx="4">
                  <c:v>8.1367281424911483E-32</c:v>
                </c:pt>
                <c:pt idx="5">
                  <c:v>2.5110436182766813E-30</c:v>
                </c:pt>
                <c:pt idx="6">
                  <c:v>6.3727243342626823E-29</c:v>
                </c:pt>
                <c:pt idx="7">
                  <c:v>1.3677907900119036E-27</c:v>
                </c:pt>
                <c:pt idx="8">
                  <c:v>2.5340396795257875E-26</c:v>
                </c:pt>
                <c:pt idx="9">
                  <c:v>4.1158947521994843E-25</c:v>
                </c:pt>
                <c:pt idx="10">
                  <c:v>5.9331246473372479E-24</c:v>
                </c:pt>
                <c:pt idx="11">
                  <c:v>7.6656624231437565E-23</c:v>
                </c:pt>
                <c:pt idx="12">
                  <c:v>8.9490801470186102E-22</c:v>
                </c:pt>
                <c:pt idx="13">
                  <c:v>9.503964836787097E-21</c:v>
                </c:pt>
                <c:pt idx="14">
                  <c:v>9.2344801195535202E-20</c:v>
                </c:pt>
                <c:pt idx="15">
                  <c:v>8.2494689068011337E-19</c:v>
                </c:pt>
                <c:pt idx="16">
                  <c:v>6.8042494486967832E-18</c:v>
                </c:pt>
                <c:pt idx="17">
                  <c:v>5.2008238210359264E-17</c:v>
                </c:pt>
                <c:pt idx="18">
                  <c:v>3.6957369273725261E-16</c:v>
                </c:pt>
                <c:pt idx="19">
                  <c:v>2.4484993933501814E-15</c:v>
                </c:pt>
                <c:pt idx="20">
                  <c:v>1.5162147000942478E-14</c:v>
                </c:pt>
                <c:pt idx="21">
                  <c:v>8.7953580005468225E-14</c:v>
                </c:pt>
                <c:pt idx="22">
                  <c:v>4.7889876275703769E-13</c:v>
                </c:pt>
                <c:pt idx="23">
                  <c:v>2.4519111885031149E-12</c:v>
                </c:pt>
                <c:pt idx="24">
                  <c:v>1.1823041450623024E-11</c:v>
                </c:pt>
                <c:pt idx="25">
                  <c:v>5.3769759421499977E-11</c:v>
                </c:pt>
                <c:pt idx="26">
                  <c:v>2.3093422315644279E-10</c:v>
                </c:pt>
                <c:pt idx="27">
                  <c:v>9.3773290615039797E-10</c:v>
                </c:pt>
                <c:pt idx="28">
                  <c:v>3.6037765689827634E-9</c:v>
                </c:pt>
                <c:pt idx="29">
                  <c:v>1.3119704876004143E-8</c:v>
                </c:pt>
                <c:pt idx="30">
                  <c:v>4.5282860162935513E-8</c:v>
                </c:pt>
                <c:pt idx="31">
                  <c:v>1.4828698098322054E-7</c:v>
                </c:pt>
                <c:pt idx="32">
                  <c:v>4.610096198559779E-7</c:v>
                </c:pt>
                <c:pt idx="33">
                  <c:v>1.3614388773708142E-6</c:v>
                </c:pt>
                <c:pt idx="34">
                  <c:v>3.821008043530058E-6</c:v>
                </c:pt>
                <c:pt idx="35">
                  <c:v>1.019597124689146E-5</c:v>
                </c:pt>
                <c:pt idx="36">
                  <c:v>2.5876139149307854E-5</c:v>
                </c:pt>
                <c:pt idx="37">
                  <c:v>6.2475723351481673E-5</c:v>
                </c:pt>
                <c:pt idx="38">
                  <c:v>1.4353473602521439E-4</c:v>
                </c:pt>
                <c:pt idx="39">
                  <c:v>3.1383585639079529E-4</c:v>
                </c:pt>
                <c:pt idx="40">
                  <c:v>6.5311143750418073E-4</c:v>
                </c:pt>
                <c:pt idx="41">
                  <c:v>1.2936723226246881E-3</c:v>
                </c:pt>
                <c:pt idx="42">
                  <c:v>2.4389363484980586E-3</c:v>
                </c:pt>
                <c:pt idx="43">
                  <c:v>4.3759915033657866E-3</c:v>
                </c:pt>
                <c:pt idx="44">
                  <c:v>7.4711314992037007E-3</c:v>
                </c:pt>
                <c:pt idx="45">
                  <c:v>1.213492873810057E-2</c:v>
                </c:pt>
                <c:pt idx="46">
                  <c:v>1.8745986752862848E-2</c:v>
                </c:pt>
                <c:pt idx="47">
                  <c:v>2.7532790343663214E-2</c:v>
                </c:pt>
                <c:pt idx="48">
                  <c:v>3.8431186521363216E-2</c:v>
                </c:pt>
                <c:pt idx="49">
                  <c:v>5.0956378417936175E-2</c:v>
                </c:pt>
                <c:pt idx="50">
                  <c:v>6.4143271499426308E-2</c:v>
                </c:pt>
                <c:pt idx="51">
                  <c:v>7.6606046175785425E-2</c:v>
                </c:pt>
                <c:pt idx="52">
                  <c:v>8.673982967339805E-2</c:v>
                </c:pt>
                <c:pt idx="53">
                  <c:v>9.3038262131100488E-2</c:v>
                </c:pt>
                <c:pt idx="54">
                  <c:v>9.4447932769450516E-2</c:v>
                </c:pt>
                <c:pt idx="55">
                  <c:v>9.0649200487263271E-2</c:v>
                </c:pt>
                <c:pt idx="56">
                  <c:v>8.2163101090998877E-2</c:v>
                </c:pt>
                <c:pt idx="57">
                  <c:v>7.0238312894378666E-2</c:v>
                </c:pt>
                <c:pt idx="58">
                  <c:v>5.6550282220604792E-2</c:v>
                </c:pt>
                <c:pt idx="59">
                  <c:v>4.2812078065316575E-2</c:v>
                </c:pt>
                <c:pt idx="60">
                  <c:v>3.0422522140353785E-2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</c:numCache>
            </c:numRef>
          </c:val>
        </c:ser>
        <c:ser>
          <c:idx val="9"/>
          <c:order val="9"/>
          <c:tx>
            <c:strRef>
              <c:f>PP!$B$9</c:f>
              <c:strCache>
                <c:ptCount val="1"/>
                <c:pt idx="0">
                  <c:v>0,670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PP!$G$14:$G$114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PP!$B$8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PP!$G$14:$G$114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PP!$E$74</c:f>
              <c:strCache>
                <c:ptCount val="1"/>
                <c:pt idx="0">
                  <c:v>0,048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PP!$J$14:$J$114</c:f>
              <c:numCache>
                <c:formatCode>0.000</c:formatCode>
                <c:ptCount val="1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2.0251455374105339E-2</c:v>
                </c:pt>
                <c:pt idx="62">
                  <c:v>1.260024569464129E-2</c:v>
                </c:pt>
                <c:pt idx="63">
                  <c:v>7.3092334332551341E-3</c:v>
                </c:pt>
                <c:pt idx="64">
                  <c:v>3.9418640532564372E-3</c:v>
                </c:pt>
                <c:pt idx="65">
                  <c:v>1.9700131771985549E-3</c:v>
                </c:pt>
                <c:pt idx="66">
                  <c:v>9.0902811895525655E-4</c:v>
                </c:pt>
                <c:pt idx="67">
                  <c:v>3.8564829289010908E-4</c:v>
                </c:pt>
                <c:pt idx="68">
                  <c:v>1.4968790691055459E-4</c:v>
                </c:pt>
                <c:pt idx="69">
                  <c:v>5.2854228000037618E-5</c:v>
                </c:pt>
                <c:pt idx="70">
                  <c:v>1.6863015600012128E-5</c:v>
                </c:pt>
                <c:pt idx="71">
                  <c:v>4.8221171370072758E-6</c:v>
                </c:pt>
                <c:pt idx="72">
                  <c:v>1.2237948794677576E-6</c:v>
                </c:pt>
                <c:pt idx="73">
                  <c:v>2.7229309065783374E-7</c:v>
                </c:pt>
                <c:pt idx="74">
                  <c:v>5.2295437968273316E-8</c:v>
                </c:pt>
                <c:pt idx="75">
                  <c:v>8.4940468942407234E-9</c:v>
                </c:pt>
                <c:pt idx="76">
                  <c:v>1.1345716545337544E-9</c:v>
                </c:pt>
                <c:pt idx="77">
                  <c:v>1.1966359835302908E-10</c:v>
                </c:pt>
                <c:pt idx="78">
                  <c:v>9.3443602443508024E-12</c:v>
                </c:pt>
                <c:pt idx="79">
                  <c:v>4.8030083342654429E-13</c:v>
                </c:pt>
                <c:pt idx="80">
                  <c:v>1.2189452969537273E-14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2"/>
          <c:order val="12"/>
          <c:tx>
            <c:v>get their parking lot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PP!$I$14:$I$114</c:f>
              <c:numCache>
                <c:formatCode>0.000</c:formatCode>
                <c:ptCount val="101"/>
                <c:pt idx="0">
                  <c:v>3.0277163788996848E-39</c:v>
                </c:pt>
                <c:pt idx="1">
                  <c:v>4.9177453911825559E-37</c:v>
                </c:pt>
                <c:pt idx="2">
                  <c:v>3.9438827811408412E-35</c:v>
                </c:pt>
                <c:pt idx="3">
                  <c:v>2.0818920620446365E-33</c:v>
                </c:pt>
                <c:pt idx="4">
                  <c:v>8.1367281424911483E-32</c:v>
                </c:pt>
                <c:pt idx="5">
                  <c:v>2.5110436182766813E-30</c:v>
                </c:pt>
                <c:pt idx="6">
                  <c:v>6.3727243342626823E-29</c:v>
                </c:pt>
                <c:pt idx="7">
                  <c:v>1.3677907900119036E-27</c:v>
                </c:pt>
                <c:pt idx="8">
                  <c:v>2.5340396795257875E-26</c:v>
                </c:pt>
                <c:pt idx="9">
                  <c:v>4.1158947521994843E-25</c:v>
                </c:pt>
                <c:pt idx="10">
                  <c:v>5.9331246473372479E-24</c:v>
                </c:pt>
                <c:pt idx="11">
                  <c:v>7.6656624231437565E-23</c:v>
                </c:pt>
                <c:pt idx="12">
                  <c:v>8.9490801470186102E-22</c:v>
                </c:pt>
                <c:pt idx="13">
                  <c:v>9.503964836787097E-21</c:v>
                </c:pt>
                <c:pt idx="14">
                  <c:v>9.2344801195535202E-20</c:v>
                </c:pt>
                <c:pt idx="15">
                  <c:v>8.2494689068011337E-19</c:v>
                </c:pt>
                <c:pt idx="16">
                  <c:v>6.8042494486967832E-18</c:v>
                </c:pt>
                <c:pt idx="17">
                  <c:v>5.2008238210359264E-17</c:v>
                </c:pt>
                <c:pt idx="18">
                  <c:v>3.6957369273725261E-16</c:v>
                </c:pt>
                <c:pt idx="19">
                  <c:v>2.4484993933501814E-15</c:v>
                </c:pt>
                <c:pt idx="20">
                  <c:v>1.5162147000942478E-14</c:v>
                </c:pt>
                <c:pt idx="21">
                  <c:v>8.7953580005468225E-14</c:v>
                </c:pt>
                <c:pt idx="22">
                  <c:v>4.7889876275703769E-13</c:v>
                </c:pt>
                <c:pt idx="23">
                  <c:v>2.4519111885031149E-12</c:v>
                </c:pt>
                <c:pt idx="24">
                  <c:v>1.1823041450623024E-11</c:v>
                </c:pt>
                <c:pt idx="25">
                  <c:v>5.3769759421499977E-11</c:v>
                </c:pt>
                <c:pt idx="26">
                  <c:v>2.3093422315644279E-10</c:v>
                </c:pt>
                <c:pt idx="27">
                  <c:v>9.3773290615039797E-10</c:v>
                </c:pt>
                <c:pt idx="28">
                  <c:v>3.6037765689827634E-9</c:v>
                </c:pt>
                <c:pt idx="29">
                  <c:v>1.3119704876004143E-8</c:v>
                </c:pt>
                <c:pt idx="30">
                  <c:v>4.5282860162935513E-8</c:v>
                </c:pt>
                <c:pt idx="31">
                  <c:v>1.4828698098322054E-7</c:v>
                </c:pt>
                <c:pt idx="32">
                  <c:v>4.610096198559779E-7</c:v>
                </c:pt>
                <c:pt idx="33">
                  <c:v>1.3614388773708142E-6</c:v>
                </c:pt>
                <c:pt idx="34">
                  <c:v>3.821008043530058E-6</c:v>
                </c:pt>
                <c:pt idx="35">
                  <c:v>1.019597124689146E-5</c:v>
                </c:pt>
                <c:pt idx="36">
                  <c:v>2.5876139149307854E-5</c:v>
                </c:pt>
                <c:pt idx="37">
                  <c:v>6.2475723351481673E-5</c:v>
                </c:pt>
                <c:pt idx="38">
                  <c:v>1.4353473602521439E-4</c:v>
                </c:pt>
                <c:pt idx="39">
                  <c:v>3.1383585639079529E-4</c:v>
                </c:pt>
                <c:pt idx="40">
                  <c:v>6.5311143750418073E-4</c:v>
                </c:pt>
                <c:pt idx="41">
                  <c:v>1.2936723226246881E-3</c:v>
                </c:pt>
                <c:pt idx="42">
                  <c:v>2.4389363484980586E-3</c:v>
                </c:pt>
                <c:pt idx="43">
                  <c:v>4.3759915033657866E-3</c:v>
                </c:pt>
                <c:pt idx="44">
                  <c:v>7.4711314992037007E-3</c:v>
                </c:pt>
                <c:pt idx="45">
                  <c:v>1.213492873810057E-2</c:v>
                </c:pt>
                <c:pt idx="46">
                  <c:v>1.8745986752862848E-2</c:v>
                </c:pt>
                <c:pt idx="47">
                  <c:v>2.7532790343663214E-2</c:v>
                </c:pt>
                <c:pt idx="48">
                  <c:v>3.8431186521363216E-2</c:v>
                </c:pt>
                <c:pt idx="49">
                  <c:v>5.0956378417936175E-2</c:v>
                </c:pt>
                <c:pt idx="50">
                  <c:v>6.4143271499426308E-2</c:v>
                </c:pt>
                <c:pt idx="51">
                  <c:v>7.6606046175785425E-2</c:v>
                </c:pt>
                <c:pt idx="52">
                  <c:v>8.673982967339805E-2</c:v>
                </c:pt>
                <c:pt idx="53">
                  <c:v>9.3038262131100488E-2</c:v>
                </c:pt>
                <c:pt idx="54">
                  <c:v>9.4447932769450516E-2</c:v>
                </c:pt>
                <c:pt idx="55">
                  <c:v>9.0649200487263271E-2</c:v>
                </c:pt>
                <c:pt idx="56">
                  <c:v>8.2163101090998877E-2</c:v>
                </c:pt>
                <c:pt idx="57">
                  <c:v>7.0238312894378666E-2</c:v>
                </c:pt>
                <c:pt idx="58">
                  <c:v>5.6550282220604792E-2</c:v>
                </c:pt>
                <c:pt idx="59">
                  <c:v>4.2812078065316575E-2</c:v>
                </c:pt>
                <c:pt idx="60">
                  <c:v>3.0422522140353785E-2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</c:numCache>
            </c:numRef>
          </c:val>
        </c:ser>
        <c:ser>
          <c:idx val="13"/>
          <c:order val="13"/>
          <c:tx>
            <c:strRef>
              <c:f>PP!$B$9</c:f>
              <c:strCache>
                <c:ptCount val="1"/>
                <c:pt idx="0">
                  <c:v>0,670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PP!$G$14:$G$114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PP!$B$8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PP!$G$14:$G$114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PP!$E$74</c:f>
              <c:strCache>
                <c:ptCount val="1"/>
                <c:pt idx="0">
                  <c:v>0,048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PP!$J$14:$J$114</c:f>
              <c:numCache>
                <c:formatCode>0.000</c:formatCode>
                <c:ptCount val="1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2.0251455374105339E-2</c:v>
                </c:pt>
                <c:pt idx="62">
                  <c:v>1.260024569464129E-2</c:v>
                </c:pt>
                <c:pt idx="63">
                  <c:v>7.3092334332551341E-3</c:v>
                </c:pt>
                <c:pt idx="64">
                  <c:v>3.9418640532564372E-3</c:v>
                </c:pt>
                <c:pt idx="65">
                  <c:v>1.9700131771985549E-3</c:v>
                </c:pt>
                <c:pt idx="66">
                  <c:v>9.0902811895525655E-4</c:v>
                </c:pt>
                <c:pt idx="67">
                  <c:v>3.8564829289010908E-4</c:v>
                </c:pt>
                <c:pt idx="68">
                  <c:v>1.4968790691055459E-4</c:v>
                </c:pt>
                <c:pt idx="69">
                  <c:v>5.2854228000037618E-5</c:v>
                </c:pt>
                <c:pt idx="70">
                  <c:v>1.6863015600012128E-5</c:v>
                </c:pt>
                <c:pt idx="71">
                  <c:v>4.8221171370072758E-6</c:v>
                </c:pt>
                <c:pt idx="72">
                  <c:v>1.2237948794677576E-6</c:v>
                </c:pt>
                <c:pt idx="73">
                  <c:v>2.7229309065783374E-7</c:v>
                </c:pt>
                <c:pt idx="74">
                  <c:v>5.2295437968273316E-8</c:v>
                </c:pt>
                <c:pt idx="75">
                  <c:v>8.4940468942407234E-9</c:v>
                </c:pt>
                <c:pt idx="76">
                  <c:v>1.1345716545337544E-9</c:v>
                </c:pt>
                <c:pt idx="77">
                  <c:v>1.1966359835302908E-10</c:v>
                </c:pt>
                <c:pt idx="78">
                  <c:v>9.3443602443508024E-12</c:v>
                </c:pt>
                <c:pt idx="79">
                  <c:v>4.8030083342654429E-13</c:v>
                </c:pt>
                <c:pt idx="80">
                  <c:v>1.2189452969537273E-14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6"/>
          <c:order val="16"/>
          <c:tx>
            <c:v>bekommen ihren Platz</c:v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PP!$I$14:$I$114</c:f>
              <c:numCache>
                <c:formatCode>0.000</c:formatCode>
                <c:ptCount val="101"/>
                <c:pt idx="0">
                  <c:v>3.0277163788996848E-39</c:v>
                </c:pt>
                <c:pt idx="1">
                  <c:v>4.9177453911825559E-37</c:v>
                </c:pt>
                <c:pt idx="2">
                  <c:v>3.9438827811408412E-35</c:v>
                </c:pt>
                <c:pt idx="3">
                  <c:v>2.0818920620446365E-33</c:v>
                </c:pt>
                <c:pt idx="4">
                  <c:v>8.1367281424911483E-32</c:v>
                </c:pt>
                <c:pt idx="5">
                  <c:v>2.5110436182766813E-30</c:v>
                </c:pt>
                <c:pt idx="6">
                  <c:v>6.3727243342626823E-29</c:v>
                </c:pt>
                <c:pt idx="7">
                  <c:v>1.3677907900119036E-27</c:v>
                </c:pt>
                <c:pt idx="8">
                  <c:v>2.5340396795257875E-26</c:v>
                </c:pt>
                <c:pt idx="9">
                  <c:v>4.1158947521994843E-25</c:v>
                </c:pt>
                <c:pt idx="10">
                  <c:v>5.9331246473372479E-24</c:v>
                </c:pt>
                <c:pt idx="11">
                  <c:v>7.6656624231437565E-23</c:v>
                </c:pt>
                <c:pt idx="12">
                  <c:v>8.9490801470186102E-22</c:v>
                </c:pt>
                <c:pt idx="13">
                  <c:v>9.503964836787097E-21</c:v>
                </c:pt>
                <c:pt idx="14">
                  <c:v>9.2344801195535202E-20</c:v>
                </c:pt>
                <c:pt idx="15">
                  <c:v>8.2494689068011337E-19</c:v>
                </c:pt>
                <c:pt idx="16">
                  <c:v>6.8042494486967832E-18</c:v>
                </c:pt>
                <c:pt idx="17">
                  <c:v>5.2008238210359264E-17</c:v>
                </c:pt>
                <c:pt idx="18">
                  <c:v>3.6957369273725261E-16</c:v>
                </c:pt>
                <c:pt idx="19">
                  <c:v>2.4484993933501814E-15</c:v>
                </c:pt>
                <c:pt idx="20">
                  <c:v>1.5162147000942478E-14</c:v>
                </c:pt>
                <c:pt idx="21">
                  <c:v>8.7953580005468225E-14</c:v>
                </c:pt>
                <c:pt idx="22">
                  <c:v>4.7889876275703769E-13</c:v>
                </c:pt>
                <c:pt idx="23">
                  <c:v>2.4519111885031149E-12</c:v>
                </c:pt>
                <c:pt idx="24">
                  <c:v>1.1823041450623024E-11</c:v>
                </c:pt>
                <c:pt idx="25">
                  <c:v>5.3769759421499977E-11</c:v>
                </c:pt>
                <c:pt idx="26">
                  <c:v>2.3093422315644279E-10</c:v>
                </c:pt>
                <c:pt idx="27">
                  <c:v>9.3773290615039797E-10</c:v>
                </c:pt>
                <c:pt idx="28">
                  <c:v>3.6037765689827634E-9</c:v>
                </c:pt>
                <c:pt idx="29">
                  <c:v>1.3119704876004143E-8</c:v>
                </c:pt>
                <c:pt idx="30">
                  <c:v>4.5282860162935513E-8</c:v>
                </c:pt>
                <c:pt idx="31">
                  <c:v>1.4828698098322054E-7</c:v>
                </c:pt>
                <c:pt idx="32">
                  <c:v>4.610096198559779E-7</c:v>
                </c:pt>
                <c:pt idx="33">
                  <c:v>1.3614388773708142E-6</c:v>
                </c:pt>
                <c:pt idx="34">
                  <c:v>3.821008043530058E-6</c:v>
                </c:pt>
                <c:pt idx="35">
                  <c:v>1.019597124689146E-5</c:v>
                </c:pt>
                <c:pt idx="36">
                  <c:v>2.5876139149307854E-5</c:v>
                </c:pt>
                <c:pt idx="37">
                  <c:v>6.2475723351481673E-5</c:v>
                </c:pt>
                <c:pt idx="38">
                  <c:v>1.4353473602521439E-4</c:v>
                </c:pt>
                <c:pt idx="39">
                  <c:v>3.1383585639079529E-4</c:v>
                </c:pt>
                <c:pt idx="40">
                  <c:v>6.5311143750418073E-4</c:v>
                </c:pt>
                <c:pt idx="41">
                  <c:v>1.2936723226246881E-3</c:v>
                </c:pt>
                <c:pt idx="42">
                  <c:v>2.4389363484980586E-3</c:v>
                </c:pt>
                <c:pt idx="43">
                  <c:v>4.3759915033657866E-3</c:v>
                </c:pt>
                <c:pt idx="44">
                  <c:v>7.4711314992037007E-3</c:v>
                </c:pt>
                <c:pt idx="45">
                  <c:v>1.213492873810057E-2</c:v>
                </c:pt>
                <c:pt idx="46">
                  <c:v>1.8745986752862848E-2</c:v>
                </c:pt>
                <c:pt idx="47">
                  <c:v>2.7532790343663214E-2</c:v>
                </c:pt>
                <c:pt idx="48">
                  <c:v>3.8431186521363216E-2</c:v>
                </c:pt>
                <c:pt idx="49">
                  <c:v>5.0956378417936175E-2</c:v>
                </c:pt>
                <c:pt idx="50">
                  <c:v>6.4143271499426308E-2</c:v>
                </c:pt>
                <c:pt idx="51">
                  <c:v>7.6606046175785425E-2</c:v>
                </c:pt>
                <c:pt idx="52">
                  <c:v>8.673982967339805E-2</c:v>
                </c:pt>
                <c:pt idx="53">
                  <c:v>9.3038262131100488E-2</c:v>
                </c:pt>
                <c:pt idx="54">
                  <c:v>9.4447932769450516E-2</c:v>
                </c:pt>
                <c:pt idx="55">
                  <c:v>9.0649200487263271E-2</c:v>
                </c:pt>
                <c:pt idx="56">
                  <c:v>8.2163101090998877E-2</c:v>
                </c:pt>
                <c:pt idx="57">
                  <c:v>7.0238312894378666E-2</c:v>
                </c:pt>
                <c:pt idx="58">
                  <c:v>5.6550282220604792E-2</c:v>
                </c:pt>
                <c:pt idx="59">
                  <c:v>4.2812078065316575E-2</c:v>
                </c:pt>
                <c:pt idx="60">
                  <c:v>3.0422522140353785E-2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</c:numCache>
            </c:numRef>
          </c:val>
        </c:ser>
        <c:ser>
          <c:idx val="17"/>
          <c:order val="17"/>
          <c:tx>
            <c:strRef>
              <c:f>PP!$B$9</c:f>
              <c:strCache>
                <c:ptCount val="1"/>
                <c:pt idx="0">
                  <c:v>0,670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PP!$G$14:$G$114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PP!$B$8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PP!$G$14:$G$114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PP!$E$74</c:f>
              <c:strCache>
                <c:ptCount val="1"/>
                <c:pt idx="0">
                  <c:v>0,048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PP!$B$14:$B$114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PP!$J$14:$J$114</c:f>
              <c:numCache>
                <c:formatCode>0.000</c:formatCode>
                <c:ptCount val="10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2.0251455374105339E-2</c:v>
                </c:pt>
                <c:pt idx="62">
                  <c:v>1.260024569464129E-2</c:v>
                </c:pt>
                <c:pt idx="63">
                  <c:v>7.3092334332551341E-3</c:v>
                </c:pt>
                <c:pt idx="64">
                  <c:v>3.9418640532564372E-3</c:v>
                </c:pt>
                <c:pt idx="65">
                  <c:v>1.9700131771985549E-3</c:v>
                </c:pt>
                <c:pt idx="66">
                  <c:v>9.0902811895525655E-4</c:v>
                </c:pt>
                <c:pt idx="67">
                  <c:v>3.8564829289010908E-4</c:v>
                </c:pt>
                <c:pt idx="68">
                  <c:v>1.4968790691055459E-4</c:v>
                </c:pt>
                <c:pt idx="69">
                  <c:v>5.2854228000037618E-5</c:v>
                </c:pt>
                <c:pt idx="70">
                  <c:v>1.6863015600012128E-5</c:v>
                </c:pt>
                <c:pt idx="71">
                  <c:v>4.8221171370072758E-6</c:v>
                </c:pt>
                <c:pt idx="72">
                  <c:v>1.2237948794677576E-6</c:v>
                </c:pt>
                <c:pt idx="73">
                  <c:v>2.7229309065783374E-7</c:v>
                </c:pt>
                <c:pt idx="74">
                  <c:v>5.2295437968273316E-8</c:v>
                </c:pt>
                <c:pt idx="75">
                  <c:v>8.4940468942407234E-9</c:v>
                </c:pt>
                <c:pt idx="76">
                  <c:v>1.1345716545337544E-9</c:v>
                </c:pt>
                <c:pt idx="77">
                  <c:v>1.1966359835302908E-10</c:v>
                </c:pt>
                <c:pt idx="78">
                  <c:v>9.3443602443508024E-12</c:v>
                </c:pt>
                <c:pt idx="79">
                  <c:v>4.8030083342654429E-13</c:v>
                </c:pt>
                <c:pt idx="80">
                  <c:v>1.2189452969537273E-14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9041664"/>
        <c:axId val="209047552"/>
      </c:barChart>
      <c:catAx>
        <c:axId val="20904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09047552"/>
        <c:crosses val="autoZero"/>
        <c:auto val="1"/>
        <c:lblAlgn val="ctr"/>
        <c:lblOffset val="100"/>
        <c:tickLblSkip val="20"/>
        <c:tickMarkSkip val="1"/>
        <c:noMultiLvlLbl val="0"/>
      </c:catAx>
      <c:valAx>
        <c:axId val="209047552"/>
        <c:scaling>
          <c:orientation val="minMax"/>
          <c:max val="0.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209041664"/>
        <c:crosses val="autoZero"/>
        <c:crossBetween val="midCat"/>
        <c:majorUnit val="0.05"/>
        <c:minorUnit val="0.01"/>
      </c:valAx>
      <c:spPr>
        <a:noFill/>
        <a:ln w="3175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trlProps/ctrlProp1.xml><?xml version="1.0" encoding="utf-8"?>
<formControlPr xmlns="http://schemas.microsoft.com/office/spreadsheetml/2009/9/main" objectType="Scroll" dx="19" fmlaLink="$D$9" horiz="1" max="100" page="10" val="67"/>
</file>

<file path=xl/ctrlProps/ctrlProp2.xml><?xml version="1.0" encoding="utf-8"?>
<formControlPr xmlns="http://schemas.microsoft.com/office/spreadsheetml/2009/9/main" objectType="Scroll" dx="19" fmlaLink="$B$8" horiz="1" max="100" min="60" page="10" val="8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8</xdr:row>
          <xdr:rowOff>57150</xdr:rowOff>
        </xdr:from>
        <xdr:to>
          <xdr:col>3</xdr:col>
          <xdr:colOff>552450</xdr:colOff>
          <xdr:row>9</xdr:row>
          <xdr:rowOff>28575</xdr:rowOff>
        </xdr:to>
        <xdr:sp macro="" textlink="">
          <xdr:nvSpPr>
            <xdr:cNvPr id="4097" name="Scroll Ba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7</xdr:row>
          <xdr:rowOff>66675</xdr:rowOff>
        </xdr:from>
        <xdr:to>
          <xdr:col>3</xdr:col>
          <xdr:colOff>552450</xdr:colOff>
          <xdr:row>8</xdr:row>
          <xdr:rowOff>38100</xdr:rowOff>
        </xdr:to>
        <xdr:sp macro="" textlink="">
          <xdr:nvSpPr>
            <xdr:cNvPr id="4098" name="Scroll Bar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180975</xdr:colOff>
      <xdr:row>11</xdr:row>
      <xdr:rowOff>152400</xdr:rowOff>
    </xdr:from>
    <xdr:to>
      <xdr:col>10</xdr:col>
      <xdr:colOff>371475</xdr:colOff>
      <xdr:row>120</xdr:row>
      <xdr:rowOff>76200</xdr:rowOff>
    </xdr:to>
    <xdr:graphicFrame macro="">
      <xdr:nvGraphicFramePr>
        <xdr:cNvPr id="4108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24"/>
  <sheetViews>
    <sheetView showGridLines="0" tabSelected="1" workbookViewId="0">
      <selection activeCell="E129" sqref="E129"/>
    </sheetView>
  </sheetViews>
  <sheetFormatPr baseColWidth="10" defaultRowHeight="20.100000000000001" customHeight="1" x14ac:dyDescent="0.2"/>
  <cols>
    <col min="1" max="1" width="1.77734375" style="4" customWidth="1"/>
    <col min="2" max="2" width="11.5546875" style="4"/>
    <col min="3" max="4" width="12.21875" style="4" bestFit="1" customWidth="1"/>
    <col min="5" max="8" width="11.5546875" style="4"/>
    <col min="9" max="9" width="12.33203125" style="4" bestFit="1" customWidth="1"/>
    <col min="10" max="12" width="11.5546875" style="4"/>
    <col min="13" max="14" width="1.77734375" style="4" customWidth="1"/>
    <col min="15" max="16384" width="11.5546875" style="4"/>
  </cols>
  <sheetData>
    <row r="1" spans="1:62" s="14" customFormat="1" ht="20.100000000000001" customHeight="1" x14ac:dyDescent="0.2">
      <c r="B1" s="21" t="s">
        <v>9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62" ht="20.100000000000001" customHeight="1" x14ac:dyDescent="0.2">
      <c r="B3" s="19" t="s">
        <v>16</v>
      </c>
    </row>
    <row r="5" spans="1:62" ht="20.100000000000001" customHeight="1" x14ac:dyDescent="0.2">
      <c r="B5" s="1" t="s">
        <v>10</v>
      </c>
    </row>
    <row r="7" spans="1:62" ht="20.100000000000001" customHeight="1" x14ac:dyDescent="0.2">
      <c r="B7" s="15">
        <v>60</v>
      </c>
      <c r="C7" s="1" t="s">
        <v>11</v>
      </c>
      <c r="E7" s="4" t="s">
        <v>12</v>
      </c>
    </row>
    <row r="8" spans="1:62" ht="20.100000000000001" customHeight="1" x14ac:dyDescent="0.2">
      <c r="B8" s="15">
        <v>80</v>
      </c>
      <c r="C8" s="1" t="s">
        <v>0</v>
      </c>
      <c r="E8" s="4" t="s">
        <v>13</v>
      </c>
    </row>
    <row r="9" spans="1:62" ht="20.100000000000001" customHeight="1" x14ac:dyDescent="0.2">
      <c r="B9" s="18">
        <f>D9/100</f>
        <v>0.67</v>
      </c>
      <c r="C9" s="1" t="s">
        <v>1</v>
      </c>
      <c r="D9" s="16">
        <v>67</v>
      </c>
      <c r="E9" s="4" t="s">
        <v>15</v>
      </c>
    </row>
    <row r="10" spans="1:62" ht="20.100000000000001" customHeight="1" x14ac:dyDescent="0.2">
      <c r="B10" s="23">
        <f>PP!$E$74</f>
        <v>4.7593273553476867E-2</v>
      </c>
      <c r="C10" s="1"/>
      <c r="D10" s="16"/>
      <c r="E10" s="1" t="s">
        <v>14</v>
      </c>
    </row>
    <row r="11" spans="1:62" ht="20.100000000000001" customHeight="1" x14ac:dyDescent="0.2">
      <c r="B11" s="17"/>
      <c r="C11" s="1"/>
      <c r="D11" s="16"/>
    </row>
    <row r="12" spans="1:62" ht="20.100000000000001" customHeight="1" x14ac:dyDescent="0.2"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ht="20.100000000000001" customHeight="1" x14ac:dyDescent="0.2">
      <c r="B13" s="24" t="s">
        <v>2</v>
      </c>
      <c r="C13" s="11" t="s">
        <v>3</v>
      </c>
      <c r="D13" s="11" t="s">
        <v>4</v>
      </c>
      <c r="E13" s="25" t="s">
        <v>5</v>
      </c>
      <c r="F13" s="25"/>
      <c r="G13" s="26" t="s">
        <v>8</v>
      </c>
      <c r="H13" s="2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ht="20.100000000000001" customHeight="1" x14ac:dyDescent="0.2">
      <c r="B14" s="5">
        <v>0</v>
      </c>
      <c r="C14" s="6">
        <f>BINOMDIST(B14,$B$8,$B$9,0)</f>
        <v>3.0277163788996848E-39</v>
      </c>
      <c r="D14" s="6">
        <f>BINOMDIST(B14,$B$8,$B$9,1)</f>
        <v>3.0277163788996848E-39</v>
      </c>
      <c r="E14" s="2" t="s">
        <v>6</v>
      </c>
      <c r="F14" s="3" t="s">
        <v>7</v>
      </c>
      <c r="G14" s="4">
        <v>0</v>
      </c>
      <c r="H14" s="4">
        <v>0</v>
      </c>
      <c r="I14" s="6">
        <f>IF($B14&lt;=$B$7,C14,-1)</f>
        <v>3.0277163788996848E-39</v>
      </c>
      <c r="J14" s="6">
        <f>IF($B14&gt;$B$7,C14,-1)</f>
        <v>-1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s="7" customFormat="1" ht="20.100000000000001" customHeight="1" x14ac:dyDescent="0.2">
      <c r="A15" s="5"/>
      <c r="B15" s="5">
        <v>1</v>
      </c>
      <c r="C15" s="13">
        <f t="shared" ref="C15:C78" si="0">BINOMDIST(B15,$B$8,$B$9,0)</f>
        <v>4.9177453911825559E-37</v>
      </c>
      <c r="D15" s="13">
        <f t="shared" ref="D15:D78" si="1">BINOMDIST(B15,$B$8,$B$9,1)</f>
        <v>4.9480225549715312E-37</v>
      </c>
      <c r="E15" s="13"/>
      <c r="F15" s="12"/>
      <c r="G15" s="12">
        <v>0</v>
      </c>
      <c r="H15" s="12">
        <v>0</v>
      </c>
      <c r="I15" s="6">
        <f t="shared" ref="I15:I78" si="2">IF($B15&lt;=$B$7,C15,-1)</f>
        <v>4.9177453911825559E-37</v>
      </c>
      <c r="J15" s="6">
        <f t="shared" ref="J15:J78" si="3">IF($B15&gt;$B$7,C15,-1)</f>
        <v>-1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ht="20.100000000000001" hidden="1" customHeight="1" x14ac:dyDescent="0.2">
      <c r="B16" s="5">
        <v>2</v>
      </c>
      <c r="C16" s="6">
        <f t="shared" si="0"/>
        <v>3.9438827811408412E-35</v>
      </c>
      <c r="D16" s="6">
        <f t="shared" si="1"/>
        <v>3.9933630066904585E-35</v>
      </c>
      <c r="E16" s="6"/>
      <c r="G16" s="4">
        <v>0</v>
      </c>
      <c r="H16" s="4">
        <v>0</v>
      </c>
      <c r="I16" s="6">
        <f t="shared" si="2"/>
        <v>3.9438827811408412E-35</v>
      </c>
      <c r="J16" s="6">
        <f t="shared" si="3"/>
        <v>-1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20.100000000000001" hidden="1" customHeight="1" x14ac:dyDescent="0.2">
      <c r="B17" s="5">
        <v>3</v>
      </c>
      <c r="C17" s="6">
        <f t="shared" si="0"/>
        <v>2.0818920620446365E-33</v>
      </c>
      <c r="D17" s="6">
        <f t="shared" si="1"/>
        <v>2.1218256921115099E-33</v>
      </c>
      <c r="E17" s="6"/>
      <c r="G17" s="4">
        <v>0</v>
      </c>
      <c r="H17" s="4">
        <v>0</v>
      </c>
      <c r="I17" s="6">
        <f t="shared" si="2"/>
        <v>2.0818920620446365E-33</v>
      </c>
      <c r="J17" s="6">
        <f t="shared" si="3"/>
        <v>-1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20.100000000000001" hidden="1" customHeight="1" x14ac:dyDescent="0.2">
      <c r="B18" s="5">
        <v>4</v>
      </c>
      <c r="C18" s="6">
        <f t="shared" si="0"/>
        <v>8.1367281424911483E-32</v>
      </c>
      <c r="D18" s="6">
        <f t="shared" si="1"/>
        <v>8.3489107117021709E-32</v>
      </c>
      <c r="E18" s="6"/>
      <c r="G18" s="4">
        <v>0</v>
      </c>
      <c r="H18" s="4">
        <v>0</v>
      </c>
      <c r="I18" s="6">
        <f t="shared" si="2"/>
        <v>8.1367281424911483E-32</v>
      </c>
      <c r="J18" s="6">
        <f t="shared" si="3"/>
        <v>-1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20.100000000000001" hidden="1" customHeight="1" x14ac:dyDescent="0.2">
      <c r="B19" s="5">
        <v>5</v>
      </c>
      <c r="C19" s="6">
        <f t="shared" si="0"/>
        <v>2.5110436182766813E-30</v>
      </c>
      <c r="D19" s="6">
        <f t="shared" si="1"/>
        <v>2.5945327253936498E-30</v>
      </c>
      <c r="E19" s="6"/>
      <c r="G19" s="4">
        <v>0</v>
      </c>
      <c r="H19" s="4">
        <v>0</v>
      </c>
      <c r="I19" s="6">
        <f t="shared" si="2"/>
        <v>2.5110436182766813E-30</v>
      </c>
      <c r="J19" s="6">
        <f t="shared" si="3"/>
        <v>-1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20.100000000000001" hidden="1" customHeight="1" x14ac:dyDescent="0.2">
      <c r="B20" s="5">
        <v>6</v>
      </c>
      <c r="C20" s="6">
        <f t="shared" si="0"/>
        <v>6.3727243342626823E-29</v>
      </c>
      <c r="D20" s="6">
        <f t="shared" si="1"/>
        <v>6.6321776068020417E-29</v>
      </c>
      <c r="E20" s="6"/>
      <c r="G20" s="4">
        <v>0</v>
      </c>
      <c r="H20" s="4">
        <v>0</v>
      </c>
      <c r="I20" s="6">
        <f t="shared" si="2"/>
        <v>6.3727243342626823E-29</v>
      </c>
      <c r="J20" s="6">
        <f t="shared" si="3"/>
        <v>-1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62" ht="20.100000000000001" hidden="1" customHeight="1" x14ac:dyDescent="0.2">
      <c r="B21" s="5">
        <v>7</v>
      </c>
      <c r="C21" s="6">
        <f t="shared" si="0"/>
        <v>1.3677907900119036E-27</v>
      </c>
      <c r="D21" s="6">
        <f t="shared" si="1"/>
        <v>1.4341125660798795E-27</v>
      </c>
      <c r="E21" s="6"/>
      <c r="G21" s="4">
        <v>0</v>
      </c>
      <c r="H21" s="4">
        <v>0</v>
      </c>
      <c r="I21" s="6">
        <f t="shared" si="2"/>
        <v>1.3677907900119036E-27</v>
      </c>
      <c r="J21" s="6">
        <f t="shared" si="3"/>
        <v>-1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20.100000000000001" hidden="1" customHeight="1" x14ac:dyDescent="0.2">
      <c r="B22" s="5">
        <v>8</v>
      </c>
      <c r="C22" s="6">
        <f t="shared" si="0"/>
        <v>2.5340396795257875E-26</v>
      </c>
      <c r="D22" s="6">
        <f t="shared" si="1"/>
        <v>2.6774509361337561E-26</v>
      </c>
      <c r="E22" s="6"/>
      <c r="G22" s="4">
        <v>0</v>
      </c>
      <c r="H22" s="4">
        <v>0</v>
      </c>
      <c r="I22" s="6">
        <f t="shared" si="2"/>
        <v>2.5340396795257875E-26</v>
      </c>
      <c r="J22" s="6">
        <f t="shared" si="3"/>
        <v>-1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20.100000000000001" hidden="1" customHeight="1" x14ac:dyDescent="0.2">
      <c r="B23" s="5">
        <v>9</v>
      </c>
      <c r="C23" s="6">
        <f t="shared" si="0"/>
        <v>4.1158947521994843E-25</v>
      </c>
      <c r="D23" s="6">
        <f t="shared" si="1"/>
        <v>4.3836398458128171E-25</v>
      </c>
      <c r="E23" s="6"/>
      <c r="G23" s="4">
        <v>0</v>
      </c>
      <c r="H23" s="4">
        <v>0</v>
      </c>
      <c r="I23" s="6">
        <f t="shared" si="2"/>
        <v>4.1158947521994843E-25</v>
      </c>
      <c r="J23" s="6">
        <f t="shared" si="3"/>
        <v>-1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20.100000000000001" hidden="1" customHeight="1" x14ac:dyDescent="0.2">
      <c r="B24" s="5">
        <v>10</v>
      </c>
      <c r="C24" s="6">
        <f t="shared" si="0"/>
        <v>5.9331246473372479E-24</v>
      </c>
      <c r="D24" s="6">
        <f t="shared" si="1"/>
        <v>6.3714886319184941E-24</v>
      </c>
      <c r="E24" s="6"/>
      <c r="G24" s="4">
        <v>0</v>
      </c>
      <c r="H24" s="4">
        <v>0</v>
      </c>
      <c r="I24" s="6">
        <f t="shared" si="2"/>
        <v>5.9331246473372479E-24</v>
      </c>
      <c r="J24" s="6">
        <f t="shared" si="3"/>
        <v>-1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2:62" ht="20.100000000000001" hidden="1" customHeight="1" x14ac:dyDescent="0.2">
      <c r="B25" s="5">
        <v>11</v>
      </c>
      <c r="C25" s="6">
        <f t="shared" si="0"/>
        <v>7.6656624231437565E-23</v>
      </c>
      <c r="D25" s="6">
        <f t="shared" si="1"/>
        <v>8.302811286335535E-23</v>
      </c>
      <c r="E25" s="6"/>
      <c r="G25" s="4">
        <v>0</v>
      </c>
      <c r="H25" s="4">
        <v>0</v>
      </c>
      <c r="I25" s="6">
        <f t="shared" si="2"/>
        <v>7.6656624231437565E-23</v>
      </c>
      <c r="J25" s="6">
        <f t="shared" si="3"/>
        <v>-1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2:62" ht="20.100000000000001" hidden="1" customHeight="1" x14ac:dyDescent="0.2">
      <c r="B26" s="5">
        <v>12</v>
      </c>
      <c r="C26" s="6">
        <f t="shared" si="0"/>
        <v>8.9490801470186102E-22</v>
      </c>
      <c r="D26" s="6">
        <f t="shared" si="1"/>
        <v>9.7793612756520838E-22</v>
      </c>
      <c r="E26" s="6"/>
      <c r="G26" s="4">
        <v>0</v>
      </c>
      <c r="H26" s="4">
        <v>0</v>
      </c>
      <c r="I26" s="6">
        <f t="shared" si="2"/>
        <v>8.9490801470186102E-22</v>
      </c>
      <c r="J26" s="6">
        <f t="shared" si="3"/>
        <v>-1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20.100000000000001" hidden="1" customHeight="1" x14ac:dyDescent="0.2">
      <c r="B27" s="5">
        <v>13</v>
      </c>
      <c r="C27" s="6">
        <f t="shared" si="0"/>
        <v>9.503964836787097E-21</v>
      </c>
      <c r="D27" s="6">
        <f t="shared" si="1"/>
        <v>1.0481900964352126E-20</v>
      </c>
      <c r="E27" s="6"/>
      <c r="G27" s="4">
        <v>0</v>
      </c>
      <c r="H27" s="4">
        <v>0</v>
      </c>
      <c r="I27" s="6">
        <f t="shared" si="2"/>
        <v>9.503964836787097E-21</v>
      </c>
      <c r="J27" s="6">
        <f t="shared" si="3"/>
        <v>-1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20.100000000000001" hidden="1" customHeight="1" x14ac:dyDescent="0.2">
      <c r="B28" s="5">
        <v>14</v>
      </c>
      <c r="C28" s="6">
        <f t="shared" si="0"/>
        <v>9.2344801195535202E-20</v>
      </c>
      <c r="D28" s="6">
        <f t="shared" si="1"/>
        <v>1.0282670215988602E-19</v>
      </c>
      <c r="E28" s="6"/>
      <c r="G28" s="4">
        <v>0</v>
      </c>
      <c r="H28" s="4">
        <v>0</v>
      </c>
      <c r="I28" s="6">
        <f t="shared" si="2"/>
        <v>9.2344801195535202E-20</v>
      </c>
      <c r="J28" s="6">
        <f t="shared" si="3"/>
        <v>-1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20.100000000000001" hidden="1" customHeight="1" x14ac:dyDescent="0.2">
      <c r="B29" s="5">
        <v>15</v>
      </c>
      <c r="C29" s="6">
        <f t="shared" si="0"/>
        <v>8.2494689068011337E-19</v>
      </c>
      <c r="D29" s="6">
        <f t="shared" si="1"/>
        <v>9.277735928399909E-19</v>
      </c>
      <c r="E29" s="6"/>
      <c r="G29" s="4">
        <v>0</v>
      </c>
      <c r="H29" s="4">
        <v>0</v>
      </c>
      <c r="I29" s="6">
        <f t="shared" si="2"/>
        <v>8.2494689068011337E-19</v>
      </c>
      <c r="J29" s="6">
        <f t="shared" si="3"/>
        <v>-1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20.100000000000001" hidden="1" customHeight="1" x14ac:dyDescent="0.2">
      <c r="B30" s="5">
        <v>16</v>
      </c>
      <c r="C30" s="6">
        <f t="shared" si="0"/>
        <v>6.8042494486967832E-18</v>
      </c>
      <c r="D30" s="6">
        <f t="shared" si="1"/>
        <v>7.732023041536708E-18</v>
      </c>
      <c r="E30" s="6"/>
      <c r="G30" s="4">
        <v>0</v>
      </c>
      <c r="H30" s="4">
        <v>0</v>
      </c>
      <c r="I30" s="6">
        <f t="shared" si="2"/>
        <v>6.8042494486967832E-18</v>
      </c>
      <c r="J30" s="6">
        <f t="shared" si="3"/>
        <v>-1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2:62" ht="20.100000000000001" hidden="1" customHeight="1" x14ac:dyDescent="0.2">
      <c r="B31" s="5">
        <v>17</v>
      </c>
      <c r="C31" s="6">
        <f t="shared" si="0"/>
        <v>5.2008238210359264E-17</v>
      </c>
      <c r="D31" s="6">
        <f t="shared" si="1"/>
        <v>5.9740261251896114E-17</v>
      </c>
      <c r="E31" s="6"/>
      <c r="G31" s="4">
        <v>0</v>
      </c>
      <c r="H31" s="4">
        <v>0</v>
      </c>
      <c r="I31" s="6">
        <f t="shared" si="2"/>
        <v>5.2008238210359264E-17</v>
      </c>
      <c r="J31" s="6">
        <f t="shared" si="3"/>
        <v>-1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20.100000000000001" hidden="1" customHeight="1" x14ac:dyDescent="0.2">
      <c r="B32" s="5">
        <v>18</v>
      </c>
      <c r="C32" s="6">
        <f t="shared" si="0"/>
        <v>3.6957369273725261E-16</v>
      </c>
      <c r="D32" s="6">
        <f t="shared" si="1"/>
        <v>4.2931395398914175E-16</v>
      </c>
      <c r="E32" s="6"/>
      <c r="G32" s="4">
        <v>0</v>
      </c>
      <c r="H32" s="4">
        <v>0</v>
      </c>
      <c r="I32" s="6">
        <f t="shared" si="2"/>
        <v>3.6957369273725261E-16</v>
      </c>
      <c r="J32" s="6">
        <f t="shared" si="3"/>
        <v>-1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20.100000000000001" hidden="1" customHeight="1" x14ac:dyDescent="0.2">
      <c r="B33" s="5">
        <v>19</v>
      </c>
      <c r="C33" s="6">
        <f t="shared" si="0"/>
        <v>2.4484993933501814E-15</v>
      </c>
      <c r="D33" s="6">
        <f t="shared" si="1"/>
        <v>2.8778133473392636E-15</v>
      </c>
      <c r="E33" s="6"/>
      <c r="G33" s="4">
        <v>0</v>
      </c>
      <c r="H33" s="4">
        <v>0</v>
      </c>
      <c r="I33" s="6">
        <f t="shared" si="2"/>
        <v>2.4484993933501814E-15</v>
      </c>
      <c r="J33" s="6">
        <f t="shared" si="3"/>
        <v>-1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20.100000000000001" hidden="1" customHeight="1" x14ac:dyDescent="0.2">
      <c r="B34" s="5">
        <v>20</v>
      </c>
      <c r="C34" s="6">
        <f t="shared" si="0"/>
        <v>1.5162147000942478E-14</v>
      </c>
      <c r="D34" s="6">
        <f t="shared" si="1"/>
        <v>1.8039960348281653E-14</v>
      </c>
      <c r="E34" s="6"/>
      <c r="G34" s="4">
        <v>0</v>
      </c>
      <c r="H34" s="4">
        <v>0</v>
      </c>
      <c r="I34" s="6">
        <f t="shared" si="2"/>
        <v>1.5162147000942478E-14</v>
      </c>
      <c r="J34" s="6">
        <f t="shared" si="3"/>
        <v>-1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20.100000000000001" hidden="1" customHeight="1" x14ac:dyDescent="0.2">
      <c r="B35" s="5">
        <v>21</v>
      </c>
      <c r="C35" s="6">
        <f t="shared" si="0"/>
        <v>8.7953580005468225E-14</v>
      </c>
      <c r="D35" s="6">
        <f t="shared" si="1"/>
        <v>1.059935403537485E-13</v>
      </c>
      <c r="E35" s="6"/>
      <c r="G35" s="4">
        <v>0</v>
      </c>
      <c r="H35" s="4">
        <v>0</v>
      </c>
      <c r="I35" s="6">
        <f t="shared" si="2"/>
        <v>8.7953580005468225E-14</v>
      </c>
      <c r="J35" s="6">
        <f t="shared" si="3"/>
        <v>-1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2:62" ht="20.100000000000001" hidden="1" customHeight="1" x14ac:dyDescent="0.2">
      <c r="B36" s="5">
        <v>22</v>
      </c>
      <c r="C36" s="6">
        <f t="shared" si="0"/>
        <v>4.7889876275703769E-13</v>
      </c>
      <c r="D36" s="6">
        <f t="shared" si="1"/>
        <v>5.8489230311078895E-13</v>
      </c>
      <c r="E36" s="6"/>
      <c r="G36" s="4">
        <v>0</v>
      </c>
      <c r="H36" s="4">
        <v>0</v>
      </c>
      <c r="I36" s="6">
        <f t="shared" si="2"/>
        <v>4.7889876275703769E-13</v>
      </c>
      <c r="J36" s="6">
        <f t="shared" si="3"/>
        <v>-1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2:62" ht="20.100000000000001" hidden="1" customHeight="1" x14ac:dyDescent="0.2">
      <c r="B37" s="5">
        <v>23</v>
      </c>
      <c r="C37" s="6">
        <f t="shared" si="0"/>
        <v>2.4519111885031149E-12</v>
      </c>
      <c r="D37" s="6">
        <f t="shared" si="1"/>
        <v>3.0368034916138852E-12</v>
      </c>
      <c r="E37" s="6"/>
      <c r="G37" s="4">
        <v>0</v>
      </c>
      <c r="H37" s="4">
        <v>0</v>
      </c>
      <c r="I37" s="6">
        <f t="shared" si="2"/>
        <v>2.4519111885031149E-12</v>
      </c>
      <c r="J37" s="6">
        <f t="shared" si="3"/>
        <v>-1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20.100000000000001" hidden="1" customHeight="1" x14ac:dyDescent="0.2">
      <c r="B38" s="5">
        <v>24</v>
      </c>
      <c r="C38" s="6">
        <f t="shared" si="0"/>
        <v>1.1823041450623024E-11</v>
      </c>
      <c r="D38" s="6">
        <f t="shared" si="1"/>
        <v>1.4859844942236817E-11</v>
      </c>
      <c r="E38" s="6"/>
      <c r="G38" s="4">
        <v>0</v>
      </c>
      <c r="H38" s="4">
        <v>0</v>
      </c>
      <c r="I38" s="6">
        <f t="shared" si="2"/>
        <v>1.1823041450623024E-11</v>
      </c>
      <c r="J38" s="6">
        <f t="shared" si="3"/>
        <v>-1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20.100000000000001" hidden="1" customHeight="1" x14ac:dyDescent="0.2">
      <c r="B39" s="5">
        <v>25</v>
      </c>
      <c r="C39" s="6">
        <f t="shared" si="0"/>
        <v>5.3769759421499977E-11</v>
      </c>
      <c r="D39" s="6">
        <f t="shared" si="1"/>
        <v>6.8629604363736703E-11</v>
      </c>
      <c r="E39" s="6"/>
      <c r="G39" s="4">
        <v>0</v>
      </c>
      <c r="H39" s="4">
        <v>0</v>
      </c>
      <c r="I39" s="6">
        <f t="shared" si="2"/>
        <v>5.3769759421499977E-11</v>
      </c>
      <c r="J39" s="6">
        <f t="shared" si="3"/>
        <v>-1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20.100000000000001" hidden="1" customHeight="1" x14ac:dyDescent="0.2">
      <c r="B40" s="5">
        <v>26</v>
      </c>
      <c r="C40" s="6">
        <f t="shared" si="0"/>
        <v>2.3093422315644279E-10</v>
      </c>
      <c r="D40" s="6">
        <f t="shared" si="1"/>
        <v>2.9956382752017678E-10</v>
      </c>
      <c r="E40" s="6"/>
      <c r="G40" s="4">
        <v>0</v>
      </c>
      <c r="H40" s="4">
        <v>0</v>
      </c>
      <c r="I40" s="6">
        <f t="shared" si="2"/>
        <v>2.3093422315644279E-10</v>
      </c>
      <c r="J40" s="6">
        <f t="shared" si="3"/>
        <v>-1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2:62" ht="20.100000000000001" hidden="1" customHeight="1" x14ac:dyDescent="0.2">
      <c r="B41" s="5">
        <v>27</v>
      </c>
      <c r="C41" s="6">
        <f t="shared" si="0"/>
        <v>9.3773290615039797E-10</v>
      </c>
      <c r="D41" s="6">
        <f t="shared" si="1"/>
        <v>1.237296733670574E-9</v>
      </c>
      <c r="E41" s="6"/>
      <c r="G41" s="4">
        <v>0</v>
      </c>
      <c r="H41" s="4">
        <v>0</v>
      </c>
      <c r="I41" s="6">
        <f t="shared" si="2"/>
        <v>9.3773290615039797E-10</v>
      </c>
      <c r="J41" s="6">
        <f t="shared" si="3"/>
        <v>-1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20.100000000000001" hidden="1" customHeight="1" x14ac:dyDescent="0.2">
      <c r="B42" s="5">
        <v>28</v>
      </c>
      <c r="C42" s="6">
        <f t="shared" si="0"/>
        <v>3.6037765689827634E-9</v>
      </c>
      <c r="D42" s="6">
        <f t="shared" si="1"/>
        <v>4.8410733026533385E-9</v>
      </c>
      <c r="E42" s="6"/>
      <c r="G42" s="4">
        <v>0</v>
      </c>
      <c r="H42" s="4">
        <v>0</v>
      </c>
      <c r="I42" s="6">
        <f t="shared" si="2"/>
        <v>3.6037765689827634E-9</v>
      </c>
      <c r="J42" s="6">
        <f t="shared" si="3"/>
        <v>-1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20.100000000000001" hidden="1" customHeight="1" x14ac:dyDescent="0.2">
      <c r="B43" s="5">
        <v>29</v>
      </c>
      <c r="C43" s="6">
        <f t="shared" si="0"/>
        <v>1.3119704876004143E-8</v>
      </c>
      <c r="D43" s="6">
        <f t="shared" si="1"/>
        <v>1.7960778178657364E-8</v>
      </c>
      <c r="E43" s="6"/>
      <c r="G43" s="4">
        <v>0</v>
      </c>
      <c r="H43" s="4">
        <v>0</v>
      </c>
      <c r="I43" s="6">
        <f t="shared" si="2"/>
        <v>1.3119704876004143E-8</v>
      </c>
      <c r="J43" s="6">
        <f t="shared" si="3"/>
        <v>-1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20.100000000000001" hidden="1" customHeight="1" x14ac:dyDescent="0.2">
      <c r="B44" s="5">
        <v>30</v>
      </c>
      <c r="C44" s="6">
        <f t="shared" si="0"/>
        <v>4.5282860162935513E-8</v>
      </c>
      <c r="D44" s="6">
        <f t="shared" si="1"/>
        <v>6.3243638341592708E-8</v>
      </c>
      <c r="E44" s="6"/>
      <c r="G44" s="4">
        <v>0</v>
      </c>
      <c r="H44" s="4">
        <v>0</v>
      </c>
      <c r="I44" s="6">
        <f t="shared" si="2"/>
        <v>4.5282860162935513E-8</v>
      </c>
      <c r="J44" s="6">
        <f t="shared" si="3"/>
        <v>-1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2:62" ht="20.100000000000001" hidden="1" customHeight="1" x14ac:dyDescent="0.2">
      <c r="B45" s="5">
        <v>31</v>
      </c>
      <c r="C45" s="6">
        <f t="shared" si="0"/>
        <v>1.4828698098322054E-7</v>
      </c>
      <c r="D45" s="6">
        <f t="shared" si="1"/>
        <v>2.1153061932481097E-7</v>
      </c>
      <c r="E45" s="6"/>
      <c r="G45" s="4">
        <v>0</v>
      </c>
      <c r="H45" s="4">
        <v>0</v>
      </c>
      <c r="I45" s="6">
        <f t="shared" si="2"/>
        <v>1.4828698098322054E-7</v>
      </c>
      <c r="J45" s="6">
        <f t="shared" si="3"/>
        <v>-1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20.100000000000001" hidden="1" customHeight="1" x14ac:dyDescent="0.2">
      <c r="B46" s="5">
        <v>32</v>
      </c>
      <c r="C46" s="6">
        <f t="shared" si="0"/>
        <v>4.610096198559779E-7</v>
      </c>
      <c r="D46" s="6">
        <f t="shared" si="1"/>
        <v>6.7254023918078603E-7</v>
      </c>
      <c r="E46" s="6"/>
      <c r="G46" s="4">
        <v>0</v>
      </c>
      <c r="H46" s="4">
        <v>0</v>
      </c>
      <c r="I46" s="6">
        <f t="shared" si="2"/>
        <v>4.610096198559779E-7</v>
      </c>
      <c r="J46" s="6">
        <f t="shared" si="3"/>
        <v>-1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2:62" ht="20.100000000000001" hidden="1" customHeight="1" x14ac:dyDescent="0.2">
      <c r="B47" s="5">
        <v>33</v>
      </c>
      <c r="C47" s="6">
        <f t="shared" si="0"/>
        <v>1.3614388773708142E-6</v>
      </c>
      <c r="D47" s="6">
        <f t="shared" si="1"/>
        <v>2.0339791165515984E-6</v>
      </c>
      <c r="E47" s="6"/>
      <c r="G47" s="4">
        <v>0</v>
      </c>
      <c r="H47" s="4">
        <v>0</v>
      </c>
      <c r="I47" s="6">
        <f t="shared" si="2"/>
        <v>1.3614388773708142E-6</v>
      </c>
      <c r="J47" s="6">
        <f t="shared" si="3"/>
        <v>-1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2:62" ht="20.100000000000001" hidden="1" customHeight="1" x14ac:dyDescent="0.2">
      <c r="B48" s="5">
        <v>34</v>
      </c>
      <c r="C48" s="6">
        <f t="shared" si="0"/>
        <v>3.821008043530058E-6</v>
      </c>
      <c r="D48" s="6">
        <f t="shared" si="1"/>
        <v>5.8549871600815962E-6</v>
      </c>
      <c r="E48" s="6"/>
      <c r="G48" s="4">
        <v>0</v>
      </c>
      <c r="H48" s="4">
        <v>0</v>
      </c>
      <c r="I48" s="6">
        <f t="shared" si="2"/>
        <v>3.821008043530058E-6</v>
      </c>
      <c r="J48" s="6">
        <f t="shared" si="3"/>
        <v>-1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20.100000000000001" hidden="1" customHeight="1" x14ac:dyDescent="0.2">
      <c r="B49" s="5">
        <v>35</v>
      </c>
      <c r="C49" s="6">
        <f t="shared" si="0"/>
        <v>1.019597124689146E-5</v>
      </c>
      <c r="D49" s="6">
        <f t="shared" si="1"/>
        <v>1.6050958406972993E-5</v>
      </c>
      <c r="E49" s="6"/>
      <c r="G49" s="4">
        <v>0</v>
      </c>
      <c r="H49" s="4">
        <v>0</v>
      </c>
      <c r="I49" s="6">
        <f t="shared" si="2"/>
        <v>1.019597124689146E-5</v>
      </c>
      <c r="J49" s="6">
        <f t="shared" si="3"/>
        <v>-1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2:62" ht="20.100000000000001" hidden="1" customHeight="1" x14ac:dyDescent="0.2">
      <c r="B50" s="5">
        <v>36</v>
      </c>
      <c r="C50" s="6">
        <f t="shared" si="0"/>
        <v>2.5876139149307854E-5</v>
      </c>
      <c r="D50" s="6">
        <f t="shared" si="1"/>
        <v>4.1927097556280674E-5</v>
      </c>
      <c r="E50" s="6"/>
      <c r="G50" s="4">
        <v>0</v>
      </c>
      <c r="H50" s="4">
        <v>0</v>
      </c>
      <c r="I50" s="6">
        <f t="shared" si="2"/>
        <v>2.5876139149307854E-5</v>
      </c>
      <c r="J50" s="6">
        <f t="shared" si="3"/>
        <v>-1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2:62" ht="20.100000000000001" hidden="1" customHeight="1" x14ac:dyDescent="0.2">
      <c r="B51" s="5">
        <v>37</v>
      </c>
      <c r="C51" s="6">
        <f t="shared" si="0"/>
        <v>6.2475723351481673E-5</v>
      </c>
      <c r="D51" s="6">
        <f t="shared" si="1"/>
        <v>1.044028209077619E-4</v>
      </c>
      <c r="E51" s="6"/>
      <c r="G51" s="4">
        <v>0</v>
      </c>
      <c r="H51" s="4">
        <v>0</v>
      </c>
      <c r="I51" s="6">
        <f t="shared" si="2"/>
        <v>6.2475723351481673E-5</v>
      </c>
      <c r="J51" s="6">
        <f t="shared" si="3"/>
        <v>-1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20.100000000000001" hidden="1" customHeight="1" x14ac:dyDescent="0.2">
      <c r="B52" s="5">
        <v>38</v>
      </c>
      <c r="C52" s="6">
        <f t="shared" si="0"/>
        <v>1.4353473602521439E-4</v>
      </c>
      <c r="D52" s="6">
        <f t="shared" si="1"/>
        <v>2.4793755693297608E-4</v>
      </c>
      <c r="E52" s="6"/>
      <c r="G52" s="4">
        <v>0</v>
      </c>
      <c r="H52" s="4">
        <v>0</v>
      </c>
      <c r="I52" s="6">
        <f t="shared" si="2"/>
        <v>1.4353473602521439E-4</v>
      </c>
      <c r="J52" s="6">
        <f t="shared" si="3"/>
        <v>-1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2:62" ht="20.100000000000001" hidden="1" customHeight="1" x14ac:dyDescent="0.2">
      <c r="B53" s="5">
        <v>39</v>
      </c>
      <c r="C53" s="6">
        <f t="shared" si="0"/>
        <v>3.1383585639079529E-4</v>
      </c>
      <c r="D53" s="6">
        <f t="shared" si="1"/>
        <v>5.6177341332377419E-4</v>
      </c>
      <c r="E53" s="6"/>
      <c r="G53" s="4">
        <v>0</v>
      </c>
      <c r="H53" s="4">
        <v>0</v>
      </c>
      <c r="I53" s="6">
        <f t="shared" si="2"/>
        <v>3.1383585639079529E-4</v>
      </c>
      <c r="J53" s="6">
        <f t="shared" si="3"/>
        <v>-1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2:62" ht="20.100000000000001" hidden="1" customHeight="1" x14ac:dyDescent="0.2">
      <c r="B54" s="5">
        <v>40</v>
      </c>
      <c r="C54" s="6">
        <f t="shared" si="0"/>
        <v>6.5311143750418073E-4</v>
      </c>
      <c r="D54" s="6">
        <f t="shared" si="1"/>
        <v>1.2148848508279505E-3</v>
      </c>
      <c r="E54" s="6"/>
      <c r="G54" s="4">
        <v>0</v>
      </c>
      <c r="H54" s="4">
        <v>0</v>
      </c>
      <c r="I54" s="6">
        <f t="shared" si="2"/>
        <v>6.5311143750418073E-4</v>
      </c>
      <c r="J54" s="6">
        <f t="shared" si="3"/>
        <v>-1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2:62" ht="20.100000000000001" hidden="1" customHeight="1" x14ac:dyDescent="0.2">
      <c r="B55" s="5">
        <v>41</v>
      </c>
      <c r="C55" s="6">
        <f t="shared" si="0"/>
        <v>1.2936723226246881E-3</v>
      </c>
      <c r="D55" s="6">
        <f t="shared" si="1"/>
        <v>2.508557173452637E-3</v>
      </c>
      <c r="E55" s="6"/>
      <c r="G55" s="4">
        <v>0</v>
      </c>
      <c r="H55" s="4">
        <v>0</v>
      </c>
      <c r="I55" s="6">
        <f t="shared" si="2"/>
        <v>1.2936723226246881E-3</v>
      </c>
      <c r="J55" s="6">
        <f t="shared" si="3"/>
        <v>-1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2:62" ht="20.100000000000001" hidden="1" customHeight="1" x14ac:dyDescent="0.2">
      <c r="B56" s="5">
        <v>42</v>
      </c>
      <c r="C56" s="6">
        <f t="shared" si="0"/>
        <v>2.4389363484980586E-3</v>
      </c>
      <c r="D56" s="6">
        <f t="shared" si="1"/>
        <v>4.9474935219506961E-3</v>
      </c>
      <c r="E56" s="6"/>
      <c r="G56" s="4">
        <v>0</v>
      </c>
      <c r="H56" s="4">
        <v>0</v>
      </c>
      <c r="I56" s="6">
        <f t="shared" si="2"/>
        <v>2.4389363484980586E-3</v>
      </c>
      <c r="J56" s="6">
        <f t="shared" si="3"/>
        <v>-1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2:62" ht="20.100000000000001" hidden="1" customHeight="1" x14ac:dyDescent="0.2">
      <c r="B57" s="5">
        <v>43</v>
      </c>
      <c r="C57" s="6">
        <f t="shared" si="0"/>
        <v>4.3759915033657866E-3</v>
      </c>
      <c r="D57" s="6">
        <f t="shared" si="1"/>
        <v>9.3234850253165E-3</v>
      </c>
      <c r="E57" s="6"/>
      <c r="G57" s="4">
        <v>0</v>
      </c>
      <c r="H57" s="4">
        <v>0</v>
      </c>
      <c r="I57" s="6">
        <f t="shared" si="2"/>
        <v>4.3759915033657866E-3</v>
      </c>
      <c r="J57" s="6">
        <f t="shared" si="3"/>
        <v>-1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2:62" ht="20.100000000000001" hidden="1" customHeight="1" x14ac:dyDescent="0.2">
      <c r="B58" s="5">
        <v>44</v>
      </c>
      <c r="C58" s="6">
        <f t="shared" si="0"/>
        <v>7.4711314992037007E-3</v>
      </c>
      <c r="D58" s="6">
        <f t="shared" si="1"/>
        <v>1.6794616524520151E-2</v>
      </c>
      <c r="E58" s="6"/>
      <c r="G58" s="4">
        <v>0</v>
      </c>
      <c r="H58" s="4">
        <v>0</v>
      </c>
      <c r="I58" s="6">
        <f t="shared" si="2"/>
        <v>7.4711314992037007E-3</v>
      </c>
      <c r="J58" s="6">
        <f t="shared" si="3"/>
        <v>-1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20.100000000000001" hidden="1" customHeight="1" x14ac:dyDescent="0.2">
      <c r="B59" s="5">
        <v>45</v>
      </c>
      <c r="C59" s="6">
        <f t="shared" si="0"/>
        <v>1.213492873810057E-2</v>
      </c>
      <c r="D59" s="6">
        <f t="shared" si="1"/>
        <v>2.8929545262620721E-2</v>
      </c>
      <c r="E59" s="6"/>
      <c r="G59" s="4">
        <v>0</v>
      </c>
      <c r="H59" s="4">
        <v>0</v>
      </c>
      <c r="I59" s="6">
        <f t="shared" si="2"/>
        <v>1.213492873810057E-2</v>
      </c>
      <c r="J59" s="6">
        <f t="shared" si="3"/>
        <v>-1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2:62" ht="20.100000000000001" hidden="1" customHeight="1" x14ac:dyDescent="0.2">
      <c r="B60" s="5">
        <v>46</v>
      </c>
      <c r="C60" s="6">
        <f t="shared" si="0"/>
        <v>1.8745986752862848E-2</v>
      </c>
      <c r="D60" s="6">
        <f t="shared" si="1"/>
        <v>4.7675532015483565E-2</v>
      </c>
      <c r="E60" s="6"/>
      <c r="G60" s="4">
        <v>0</v>
      </c>
      <c r="H60" s="4">
        <v>0</v>
      </c>
      <c r="I60" s="6">
        <f t="shared" si="2"/>
        <v>1.8745986752862848E-2</v>
      </c>
      <c r="J60" s="6">
        <f t="shared" si="3"/>
        <v>-1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62" ht="20.100000000000001" hidden="1" customHeight="1" x14ac:dyDescent="0.2">
      <c r="B61" s="5">
        <v>47</v>
      </c>
      <c r="C61" s="6">
        <f t="shared" si="0"/>
        <v>2.7532790343663214E-2</v>
      </c>
      <c r="D61" s="6">
        <f t="shared" si="1"/>
        <v>7.520832235914679E-2</v>
      </c>
      <c r="E61" s="6"/>
      <c r="G61" s="4">
        <v>0</v>
      </c>
      <c r="H61" s="4">
        <v>0</v>
      </c>
      <c r="I61" s="6">
        <f t="shared" si="2"/>
        <v>2.7532790343663214E-2</v>
      </c>
      <c r="J61" s="6">
        <f t="shared" si="3"/>
        <v>-1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:62" ht="20.100000000000001" hidden="1" customHeight="1" x14ac:dyDescent="0.2">
      <c r="B62" s="5">
        <v>48</v>
      </c>
      <c r="C62" s="6">
        <f t="shared" si="0"/>
        <v>3.8431186521363216E-2</v>
      </c>
      <c r="D62" s="6">
        <f t="shared" si="1"/>
        <v>0.11363950888050985</v>
      </c>
      <c r="E62" s="6"/>
      <c r="G62" s="4">
        <v>0</v>
      </c>
      <c r="H62" s="4">
        <v>0</v>
      </c>
      <c r="I62" s="6">
        <f t="shared" si="2"/>
        <v>3.8431186521363216E-2</v>
      </c>
      <c r="J62" s="6">
        <f t="shared" si="3"/>
        <v>-1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2:62" ht="20.100000000000001" hidden="1" customHeight="1" x14ac:dyDescent="0.2">
      <c r="B63" s="5">
        <v>49</v>
      </c>
      <c r="C63" s="6">
        <f t="shared" si="0"/>
        <v>5.0956378417936175E-2</v>
      </c>
      <c r="D63" s="6">
        <f t="shared" si="1"/>
        <v>0.16459588729844588</v>
      </c>
      <c r="E63" s="6"/>
      <c r="G63" s="4">
        <v>0</v>
      </c>
      <c r="H63" s="4">
        <v>0</v>
      </c>
      <c r="I63" s="6">
        <f t="shared" si="2"/>
        <v>5.0956378417936175E-2</v>
      </c>
      <c r="J63" s="6">
        <f t="shared" si="3"/>
        <v>-1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2:62" ht="20.100000000000001" hidden="1" customHeight="1" x14ac:dyDescent="0.2">
      <c r="B64" s="5">
        <v>50</v>
      </c>
      <c r="C64" s="6">
        <f t="shared" si="0"/>
        <v>6.4143271499426308E-2</v>
      </c>
      <c r="D64" s="6">
        <f t="shared" si="1"/>
        <v>0.22873915879787221</v>
      </c>
      <c r="E64" s="6"/>
      <c r="G64" s="4">
        <v>0</v>
      </c>
      <c r="H64" s="4">
        <v>0</v>
      </c>
      <c r="I64" s="6">
        <f t="shared" si="2"/>
        <v>6.4143271499426308E-2</v>
      </c>
      <c r="J64" s="6">
        <f t="shared" si="3"/>
        <v>-1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2:62" ht="20.100000000000001" hidden="1" customHeight="1" x14ac:dyDescent="0.2">
      <c r="B65" s="5">
        <v>51</v>
      </c>
      <c r="C65" s="6">
        <f t="shared" si="0"/>
        <v>7.6606046175785425E-2</v>
      </c>
      <c r="D65" s="6">
        <f t="shared" si="1"/>
        <v>0.30534520497365747</v>
      </c>
      <c r="E65" s="6"/>
      <c r="G65" s="4">
        <v>0</v>
      </c>
      <c r="H65" s="4">
        <v>0</v>
      </c>
      <c r="I65" s="6">
        <f t="shared" si="2"/>
        <v>7.6606046175785425E-2</v>
      </c>
      <c r="J65" s="6">
        <f t="shared" si="3"/>
        <v>-1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2:62" ht="20.100000000000001" hidden="1" customHeight="1" x14ac:dyDescent="0.2">
      <c r="B66" s="5">
        <v>52</v>
      </c>
      <c r="C66" s="6">
        <f t="shared" si="0"/>
        <v>8.673982967339805E-2</v>
      </c>
      <c r="D66" s="6">
        <f t="shared" si="1"/>
        <v>0.39208503464705557</v>
      </c>
      <c r="E66" s="6"/>
      <c r="G66" s="4">
        <v>0</v>
      </c>
      <c r="H66" s="4">
        <v>0</v>
      </c>
      <c r="I66" s="6">
        <f t="shared" si="2"/>
        <v>8.673982967339805E-2</v>
      </c>
      <c r="J66" s="6">
        <f t="shared" si="3"/>
        <v>-1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2:62" s="5" customFormat="1" ht="20.100000000000001" hidden="1" customHeight="1" x14ac:dyDescent="0.2">
      <c r="B67" s="5">
        <v>53</v>
      </c>
      <c r="C67" s="6">
        <f t="shared" si="0"/>
        <v>9.3038262131100488E-2</v>
      </c>
      <c r="D67" s="6">
        <f t="shared" si="1"/>
        <v>0.48512329677815619</v>
      </c>
      <c r="E67" s="9"/>
      <c r="G67" s="4">
        <v>0</v>
      </c>
      <c r="H67" s="4">
        <v>0</v>
      </c>
      <c r="I67" s="6">
        <f t="shared" si="2"/>
        <v>9.3038262131100488E-2</v>
      </c>
      <c r="J67" s="6">
        <f t="shared" si="3"/>
        <v>-1</v>
      </c>
    </row>
    <row r="68" spans="2:62" s="5" customFormat="1" ht="20.100000000000001" hidden="1" customHeight="1" x14ac:dyDescent="0.2">
      <c r="B68" s="5">
        <v>54</v>
      </c>
      <c r="C68" s="6">
        <f t="shared" si="0"/>
        <v>9.4447932769450516E-2</v>
      </c>
      <c r="D68" s="6">
        <f t="shared" si="1"/>
        <v>0.57957122954760698</v>
      </c>
      <c r="E68" s="9"/>
      <c r="G68" s="4">
        <v>0</v>
      </c>
      <c r="H68" s="4">
        <v>0</v>
      </c>
      <c r="I68" s="6">
        <f t="shared" si="2"/>
        <v>9.4447932769450516E-2</v>
      </c>
      <c r="J68" s="6">
        <f t="shared" si="3"/>
        <v>-1</v>
      </c>
    </row>
    <row r="69" spans="2:62" s="5" customFormat="1" ht="20.100000000000001" hidden="1" customHeight="1" x14ac:dyDescent="0.2">
      <c r="B69" s="5">
        <v>55</v>
      </c>
      <c r="C69" s="6">
        <f t="shared" si="0"/>
        <v>9.0649200487263271E-2</v>
      </c>
      <c r="D69" s="6">
        <f t="shared" si="1"/>
        <v>0.67022043003487031</v>
      </c>
      <c r="E69" s="9"/>
      <c r="G69" s="4">
        <v>0</v>
      </c>
      <c r="H69" s="4">
        <v>0</v>
      </c>
      <c r="I69" s="6">
        <f t="shared" si="2"/>
        <v>9.0649200487263271E-2</v>
      </c>
      <c r="J69" s="6">
        <f t="shared" si="3"/>
        <v>-1</v>
      </c>
    </row>
    <row r="70" spans="2:62" s="5" customFormat="1" ht="20.100000000000001" hidden="1" customHeight="1" x14ac:dyDescent="0.2">
      <c r="B70" s="5">
        <v>56</v>
      </c>
      <c r="C70" s="6">
        <f t="shared" si="0"/>
        <v>8.2163101090998877E-2</v>
      </c>
      <c r="D70" s="6">
        <f t="shared" si="1"/>
        <v>0.75238353112586931</v>
      </c>
      <c r="E70" s="9"/>
      <c r="G70" s="4">
        <v>0</v>
      </c>
      <c r="H70" s="4">
        <v>0</v>
      </c>
      <c r="I70" s="6">
        <f t="shared" si="2"/>
        <v>8.2163101090998877E-2</v>
      </c>
      <c r="J70" s="6">
        <f t="shared" si="3"/>
        <v>-1</v>
      </c>
    </row>
    <row r="71" spans="2:62" s="5" customFormat="1" ht="20.100000000000001" hidden="1" customHeight="1" x14ac:dyDescent="0.2">
      <c r="B71" s="5">
        <v>57</v>
      </c>
      <c r="C71" s="6">
        <f t="shared" si="0"/>
        <v>7.0238312894378666E-2</v>
      </c>
      <c r="D71" s="6">
        <f t="shared" si="1"/>
        <v>0.82262184402024807</v>
      </c>
      <c r="E71" s="9"/>
      <c r="G71" s="4">
        <v>0</v>
      </c>
      <c r="H71" s="4">
        <v>0</v>
      </c>
      <c r="I71" s="6">
        <f t="shared" si="2"/>
        <v>7.0238312894378666E-2</v>
      </c>
      <c r="J71" s="6">
        <f t="shared" si="3"/>
        <v>-1</v>
      </c>
    </row>
    <row r="72" spans="2:62" s="5" customFormat="1" ht="20.100000000000001" hidden="1" customHeight="1" x14ac:dyDescent="0.2">
      <c r="B72" s="5">
        <v>58</v>
      </c>
      <c r="C72" s="9">
        <f t="shared" si="0"/>
        <v>5.6550282220604792E-2</v>
      </c>
      <c r="D72" s="9">
        <f t="shared" si="1"/>
        <v>0.87917212624085272</v>
      </c>
      <c r="E72" s="9"/>
      <c r="G72" s="5">
        <v>0</v>
      </c>
      <c r="H72" s="5">
        <v>0</v>
      </c>
      <c r="I72" s="6">
        <f t="shared" si="2"/>
        <v>5.6550282220604792E-2</v>
      </c>
      <c r="J72" s="6">
        <f t="shared" si="3"/>
        <v>-1</v>
      </c>
    </row>
    <row r="73" spans="2:62" s="5" customFormat="1" ht="20.100000000000001" hidden="1" customHeight="1" x14ac:dyDescent="0.2">
      <c r="B73" s="5">
        <v>59</v>
      </c>
      <c r="C73" s="9">
        <f t="shared" si="0"/>
        <v>4.2812078065316575E-2</v>
      </c>
      <c r="D73" s="9">
        <f t="shared" si="1"/>
        <v>0.92198420430616934</v>
      </c>
      <c r="E73" s="9"/>
      <c r="G73" s="5">
        <v>0</v>
      </c>
      <c r="H73" s="5">
        <v>0</v>
      </c>
      <c r="I73" s="6">
        <f t="shared" si="2"/>
        <v>4.2812078065316575E-2</v>
      </c>
      <c r="J73" s="6">
        <f t="shared" si="3"/>
        <v>-1</v>
      </c>
    </row>
    <row r="74" spans="2:62" ht="20.100000000000001" hidden="1" customHeight="1" x14ac:dyDescent="0.2">
      <c r="B74" s="5">
        <v>60</v>
      </c>
      <c r="C74" s="6">
        <f t="shared" si="0"/>
        <v>3.0422522140353785E-2</v>
      </c>
      <c r="D74" s="6">
        <f t="shared" si="1"/>
        <v>0.95240672644652313</v>
      </c>
      <c r="E74" s="10">
        <f>1-D74</f>
        <v>4.7593273553476867E-2</v>
      </c>
      <c r="F74" s="4">
        <v>1</v>
      </c>
      <c r="G74" s="4">
        <v>0</v>
      </c>
      <c r="H74" s="4">
        <v>0</v>
      </c>
      <c r="I74" s="6">
        <f t="shared" si="2"/>
        <v>3.0422522140353785E-2</v>
      </c>
      <c r="J74" s="6">
        <f t="shared" si="3"/>
        <v>-1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2:62" ht="20.100000000000001" hidden="1" customHeight="1" x14ac:dyDescent="0.2">
      <c r="B75" s="5">
        <v>61</v>
      </c>
      <c r="C75" s="6">
        <f t="shared" si="0"/>
        <v>2.0251455374105339E-2</v>
      </c>
      <c r="D75" s="6">
        <f t="shared" si="1"/>
        <v>0.97265818182062846</v>
      </c>
      <c r="E75" s="6">
        <f t="shared" ref="E75:E84" si="4">1-D75</f>
        <v>2.7341818179371535E-2</v>
      </c>
      <c r="F75" s="4">
        <v>2</v>
      </c>
      <c r="G75" s="4">
        <v>0</v>
      </c>
      <c r="H75" s="4">
        <v>0</v>
      </c>
      <c r="I75" s="6">
        <f t="shared" si="2"/>
        <v>-1</v>
      </c>
      <c r="J75" s="6">
        <f t="shared" si="3"/>
        <v>2.0251455374105339E-2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2:62" ht="20.100000000000001" hidden="1" customHeight="1" x14ac:dyDescent="0.2">
      <c r="B76" s="5">
        <v>62</v>
      </c>
      <c r="C76" s="6">
        <f t="shared" si="0"/>
        <v>1.260024569464129E-2</v>
      </c>
      <c r="D76" s="6">
        <f t="shared" si="1"/>
        <v>0.98525842751526982</v>
      </c>
      <c r="E76" s="6">
        <f t="shared" si="4"/>
        <v>1.4741572484730181E-2</v>
      </c>
      <c r="F76" s="4">
        <v>3</v>
      </c>
      <c r="G76" s="4">
        <v>0</v>
      </c>
      <c r="H76" s="4">
        <v>0</v>
      </c>
      <c r="I76" s="6">
        <f t="shared" si="2"/>
        <v>-1</v>
      </c>
      <c r="J76" s="6">
        <f t="shared" si="3"/>
        <v>1.260024569464129E-2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2:62" ht="20.100000000000001" hidden="1" customHeight="1" x14ac:dyDescent="0.2">
      <c r="B77" s="5">
        <v>63</v>
      </c>
      <c r="C77" s="6">
        <f t="shared" si="0"/>
        <v>7.3092334332551341E-3</v>
      </c>
      <c r="D77" s="6">
        <f t="shared" si="1"/>
        <v>0.992567660948525</v>
      </c>
      <c r="E77" s="6">
        <f t="shared" si="4"/>
        <v>7.432339051475001E-3</v>
      </c>
      <c r="F77" s="4">
        <v>4</v>
      </c>
      <c r="G77" s="4">
        <v>0</v>
      </c>
      <c r="H77" s="4">
        <v>0</v>
      </c>
      <c r="I77" s="6">
        <f t="shared" si="2"/>
        <v>-1</v>
      </c>
      <c r="J77" s="6">
        <f t="shared" si="3"/>
        <v>7.3092334332551341E-3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2:62" ht="20.100000000000001" hidden="1" customHeight="1" x14ac:dyDescent="0.2">
      <c r="B78" s="5">
        <v>64</v>
      </c>
      <c r="C78" s="6">
        <f t="shared" si="0"/>
        <v>3.9418640532564372E-3</v>
      </c>
      <c r="D78" s="6">
        <f t="shared" si="1"/>
        <v>0.99650952500178136</v>
      </c>
      <c r="E78" s="6">
        <f t="shared" si="4"/>
        <v>3.49047499821864E-3</v>
      </c>
      <c r="F78" s="4">
        <v>5</v>
      </c>
      <c r="G78" s="4">
        <v>0</v>
      </c>
      <c r="H78" s="4">
        <v>0</v>
      </c>
      <c r="I78" s="6">
        <f t="shared" si="2"/>
        <v>-1</v>
      </c>
      <c r="J78" s="6">
        <f t="shared" si="3"/>
        <v>3.9418640532564372E-3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2:62" ht="20.100000000000001" hidden="1" customHeight="1" x14ac:dyDescent="0.2">
      <c r="B79" s="5">
        <v>65</v>
      </c>
      <c r="C79" s="6">
        <f t="shared" ref="C79:C114" si="5">BINOMDIST(B79,$B$8,$B$9,0)</f>
        <v>1.9700131771985549E-3</v>
      </c>
      <c r="D79" s="6">
        <f>BINOMDIST(B79,$B$8,$B$9,1)</f>
        <v>0.99847953817897994</v>
      </c>
      <c r="E79" s="6">
        <f t="shared" si="4"/>
        <v>1.5204618210200582E-3</v>
      </c>
      <c r="F79" s="4">
        <v>6</v>
      </c>
      <c r="G79" s="4">
        <v>0</v>
      </c>
      <c r="H79" s="4">
        <v>0</v>
      </c>
      <c r="I79" s="6">
        <f t="shared" ref="I79:I114" si="6">IF($B79&lt;=$B$7,C79,-1)</f>
        <v>-1</v>
      </c>
      <c r="J79" s="6">
        <f t="shared" ref="J79:J114" si="7">IF($B79&gt;$B$7,C79,-1)</f>
        <v>1.9700131771985549E-3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2:62" ht="20.100000000000001" hidden="1" customHeight="1" x14ac:dyDescent="0.2">
      <c r="B80" s="5">
        <v>66</v>
      </c>
      <c r="C80" s="6">
        <f t="shared" si="5"/>
        <v>9.0902811895525655E-4</v>
      </c>
      <c r="D80" s="6">
        <f>BINOMDIST(B80,$B$8,$B$9,1)</f>
        <v>0.99938856629793515</v>
      </c>
      <c r="E80" s="6">
        <f t="shared" si="4"/>
        <v>6.1143370206484526E-4</v>
      </c>
      <c r="F80" s="4">
        <v>7</v>
      </c>
      <c r="G80" s="4">
        <v>0</v>
      </c>
      <c r="H80" s="4">
        <v>0</v>
      </c>
      <c r="I80" s="6">
        <f t="shared" si="6"/>
        <v>-1</v>
      </c>
      <c r="J80" s="6">
        <f t="shared" si="7"/>
        <v>9.0902811895525655E-4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2:62" ht="20.100000000000001" hidden="1" customHeight="1" x14ac:dyDescent="0.2">
      <c r="B81" s="5">
        <v>67</v>
      </c>
      <c r="C81" s="6">
        <f t="shared" si="5"/>
        <v>3.8564829289010908E-4</v>
      </c>
      <c r="D81" s="6">
        <f t="shared" ref="D81:D114" si="8">BINOMDIST(B81,$B$8,$B$9,1)</f>
        <v>0.99977421459082527</v>
      </c>
      <c r="E81" s="6">
        <f t="shared" si="4"/>
        <v>2.25785409174728E-4</v>
      </c>
      <c r="F81" s="4">
        <v>8</v>
      </c>
      <c r="G81" s="4">
        <v>0</v>
      </c>
      <c r="H81" s="4">
        <v>0</v>
      </c>
      <c r="I81" s="6">
        <f t="shared" si="6"/>
        <v>-1</v>
      </c>
      <c r="J81" s="6">
        <f t="shared" si="7"/>
        <v>3.8564829289010908E-4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2:62" ht="20.100000000000001" hidden="1" customHeight="1" x14ac:dyDescent="0.2">
      <c r="B82" s="5">
        <v>68</v>
      </c>
      <c r="C82" s="6">
        <f t="shared" si="5"/>
        <v>1.4968790691055459E-4</v>
      </c>
      <c r="D82" s="6">
        <f t="shared" si="8"/>
        <v>0.99992390249773577</v>
      </c>
      <c r="E82" s="6">
        <f t="shared" si="4"/>
        <v>7.6097502264227401E-5</v>
      </c>
      <c r="G82" s="4">
        <v>0</v>
      </c>
      <c r="H82" s="4">
        <v>0</v>
      </c>
      <c r="I82" s="6">
        <f t="shared" si="6"/>
        <v>-1</v>
      </c>
      <c r="J82" s="6">
        <f t="shared" si="7"/>
        <v>1.4968790691055459E-4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2:62" ht="20.100000000000001" hidden="1" customHeight="1" x14ac:dyDescent="0.2">
      <c r="B83" s="5">
        <v>69</v>
      </c>
      <c r="C83" s="6">
        <f t="shared" si="5"/>
        <v>5.2854228000037618E-5</v>
      </c>
      <c r="D83" s="6">
        <f t="shared" si="8"/>
        <v>0.99997675672573583</v>
      </c>
      <c r="E83" s="6">
        <f t="shared" si="4"/>
        <v>2.3243274264173053E-5</v>
      </c>
      <c r="G83" s="4">
        <v>0</v>
      </c>
      <c r="H83" s="4">
        <v>0</v>
      </c>
      <c r="I83" s="6">
        <f t="shared" si="6"/>
        <v>-1</v>
      </c>
      <c r="J83" s="6">
        <f t="shared" si="7"/>
        <v>5.2854228000037618E-5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2:62" s="7" customFormat="1" ht="20.100000000000001" hidden="1" customHeight="1" x14ac:dyDescent="0.2">
      <c r="B84" s="5">
        <v>70</v>
      </c>
      <c r="C84" s="8">
        <f t="shared" si="5"/>
        <v>1.6863015600012128E-5</v>
      </c>
      <c r="D84" s="8">
        <f t="shared" si="8"/>
        <v>0.99999361974133594</v>
      </c>
      <c r="E84" s="8">
        <f t="shared" si="4"/>
        <v>6.3802586640626657E-6</v>
      </c>
      <c r="G84" s="4">
        <v>0</v>
      </c>
      <c r="H84" s="4">
        <v>0</v>
      </c>
      <c r="I84" s="6">
        <f t="shared" si="6"/>
        <v>-1</v>
      </c>
      <c r="J84" s="6">
        <f t="shared" si="7"/>
        <v>1.6863015600012128E-5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2:62" ht="20.100000000000001" hidden="1" customHeight="1" x14ac:dyDescent="0.2">
      <c r="B85" s="5">
        <v>71</v>
      </c>
      <c r="C85" s="6">
        <f t="shared" si="5"/>
        <v>4.8221171370072758E-6</v>
      </c>
      <c r="D85" s="6">
        <f t="shared" si="8"/>
        <v>0.99999844185847286</v>
      </c>
      <c r="E85" s="6"/>
      <c r="G85" s="4">
        <v>0</v>
      </c>
      <c r="H85" s="4">
        <v>0</v>
      </c>
      <c r="I85" s="6">
        <f t="shared" si="6"/>
        <v>-1</v>
      </c>
      <c r="J85" s="6">
        <f t="shared" si="7"/>
        <v>4.8221171370072758E-6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2:62" ht="20.100000000000001" hidden="1" customHeight="1" x14ac:dyDescent="0.2">
      <c r="B86" s="5">
        <v>72</v>
      </c>
      <c r="C86" s="6">
        <f t="shared" si="5"/>
        <v>1.2237948794677576E-6</v>
      </c>
      <c r="D86" s="6">
        <f t="shared" si="8"/>
        <v>0.9999996656533523</v>
      </c>
      <c r="E86" s="6"/>
      <c r="G86" s="4">
        <v>0</v>
      </c>
      <c r="H86" s="4">
        <v>0</v>
      </c>
      <c r="I86" s="6">
        <f t="shared" si="6"/>
        <v>-1</v>
      </c>
      <c r="J86" s="6">
        <f t="shared" si="7"/>
        <v>1.2237948794677576E-6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2:62" ht="20.100000000000001" hidden="1" customHeight="1" x14ac:dyDescent="0.2">
      <c r="B87" s="5">
        <v>73</v>
      </c>
      <c r="C87" s="6">
        <f t="shared" si="5"/>
        <v>2.7229309065783374E-7</v>
      </c>
      <c r="D87" s="6">
        <f t="shared" si="8"/>
        <v>0.99999993794644304</v>
      </c>
      <c r="E87" s="6"/>
      <c r="G87" s="4">
        <v>0</v>
      </c>
      <c r="H87" s="4">
        <v>0</v>
      </c>
      <c r="I87" s="6">
        <f t="shared" si="6"/>
        <v>-1</v>
      </c>
      <c r="J87" s="6">
        <f t="shared" si="7"/>
        <v>2.7229309065783374E-7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2:62" ht="20.100000000000001" hidden="1" customHeight="1" x14ac:dyDescent="0.2">
      <c r="B88" s="5">
        <v>74</v>
      </c>
      <c r="C88" s="6">
        <f t="shared" si="5"/>
        <v>5.2295437968273316E-8</v>
      </c>
      <c r="D88" s="6">
        <f t="shared" si="8"/>
        <v>0.99999999024188102</v>
      </c>
      <c r="E88" s="6"/>
      <c r="G88" s="4">
        <v>0</v>
      </c>
      <c r="H88" s="4">
        <v>0</v>
      </c>
      <c r="I88" s="6">
        <f t="shared" si="6"/>
        <v>-1</v>
      </c>
      <c r="J88" s="6">
        <f t="shared" si="7"/>
        <v>5.2295437968273316E-8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2:62" ht="20.100000000000001" hidden="1" customHeight="1" x14ac:dyDescent="0.2">
      <c r="B89" s="5">
        <v>75</v>
      </c>
      <c r="C89" s="6">
        <f t="shared" si="5"/>
        <v>8.4940468942407234E-9</v>
      </c>
      <c r="D89" s="6">
        <f t="shared" si="8"/>
        <v>0.99999999873592782</v>
      </c>
      <c r="E89" s="6"/>
      <c r="G89" s="4">
        <v>0</v>
      </c>
      <c r="H89" s="4">
        <v>0</v>
      </c>
      <c r="I89" s="6">
        <f t="shared" si="6"/>
        <v>-1</v>
      </c>
      <c r="J89" s="6">
        <f t="shared" si="7"/>
        <v>8.4940468942407234E-9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2:62" ht="20.100000000000001" hidden="1" customHeight="1" x14ac:dyDescent="0.2">
      <c r="B90" s="5">
        <v>76</v>
      </c>
      <c r="C90" s="6">
        <f t="shared" si="5"/>
        <v>1.1345716545337544E-9</v>
      </c>
      <c r="D90" s="6">
        <f t="shared" si="8"/>
        <v>0.99999999987049959</v>
      </c>
      <c r="E90" s="6"/>
      <c r="G90" s="4">
        <v>0</v>
      </c>
      <c r="H90" s="4">
        <v>0</v>
      </c>
      <c r="I90" s="6">
        <f t="shared" si="6"/>
        <v>-1</v>
      </c>
      <c r="J90" s="6">
        <f t="shared" si="7"/>
        <v>1.1345716545337544E-9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2:62" ht="20.100000000000001" hidden="1" customHeight="1" x14ac:dyDescent="0.2">
      <c r="B91" s="5">
        <v>77</v>
      </c>
      <c r="C91" s="6">
        <f t="shared" si="5"/>
        <v>1.1966359835302908E-10</v>
      </c>
      <c r="D91" s="6">
        <f t="shared" si="8"/>
        <v>0.9999999999901632</v>
      </c>
      <c r="E91" s="6"/>
      <c r="G91" s="4">
        <v>0</v>
      </c>
      <c r="H91" s="4">
        <v>0</v>
      </c>
      <c r="I91" s="6">
        <f t="shared" si="6"/>
        <v>-1</v>
      </c>
      <c r="J91" s="6">
        <f t="shared" si="7"/>
        <v>1.1966359835302908E-10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2:62" ht="20.100000000000001" hidden="1" customHeight="1" x14ac:dyDescent="0.2">
      <c r="B92" s="5">
        <v>78</v>
      </c>
      <c r="C92" s="6">
        <f t="shared" si="5"/>
        <v>9.3443602443508024E-12</v>
      </c>
      <c r="D92" s="6">
        <f t="shared" si="8"/>
        <v>0.99999999999950751</v>
      </c>
      <c r="E92" s="6"/>
      <c r="G92" s="4">
        <v>0</v>
      </c>
      <c r="H92" s="4">
        <v>0</v>
      </c>
      <c r="I92" s="6">
        <f t="shared" si="6"/>
        <v>-1</v>
      </c>
      <c r="J92" s="6">
        <f t="shared" si="7"/>
        <v>9.3443602443508024E-12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2:62" ht="20.100000000000001" hidden="1" customHeight="1" x14ac:dyDescent="0.2">
      <c r="B93" s="5">
        <v>79</v>
      </c>
      <c r="C93" s="6">
        <f t="shared" si="5"/>
        <v>4.8030083342654429E-13</v>
      </c>
      <c r="D93" s="6">
        <f t="shared" si="8"/>
        <v>0.99999999999998779</v>
      </c>
      <c r="E93" s="6"/>
      <c r="G93" s="4">
        <v>0</v>
      </c>
      <c r="H93" s="4">
        <v>0</v>
      </c>
      <c r="I93" s="6">
        <f t="shared" si="6"/>
        <v>-1</v>
      </c>
      <c r="J93" s="6">
        <f t="shared" si="7"/>
        <v>4.8030083342654429E-13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2:62" ht="20.100000000000001" hidden="1" customHeight="1" x14ac:dyDescent="0.2">
      <c r="B94" s="5">
        <v>80</v>
      </c>
      <c r="C94" s="6">
        <f t="shared" si="5"/>
        <v>1.2189452969537273E-14</v>
      </c>
      <c r="D94" s="6">
        <f t="shared" si="8"/>
        <v>1</v>
      </c>
      <c r="E94" s="6"/>
      <c r="G94" s="4">
        <v>0</v>
      </c>
      <c r="H94" s="4">
        <v>0</v>
      </c>
      <c r="I94" s="6">
        <f t="shared" si="6"/>
        <v>-1</v>
      </c>
      <c r="J94" s="6">
        <f t="shared" si="7"/>
        <v>1.2189452969537273E-14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2:62" ht="20.100000000000001" hidden="1" customHeight="1" x14ac:dyDescent="0.2">
      <c r="B95" s="5">
        <v>81</v>
      </c>
      <c r="C95" s="6" t="e">
        <f t="shared" si="5"/>
        <v>#NUM!</v>
      </c>
      <c r="D95" s="6" t="e">
        <f t="shared" si="8"/>
        <v>#NUM!</v>
      </c>
      <c r="E95" s="6"/>
      <c r="G95" s="4">
        <v>0</v>
      </c>
      <c r="H95" s="4">
        <v>0</v>
      </c>
      <c r="I95" s="6">
        <f t="shared" si="6"/>
        <v>-1</v>
      </c>
      <c r="J95" s="6" t="e">
        <f t="shared" si="7"/>
        <v>#NUM!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2:62" ht="20.100000000000001" hidden="1" customHeight="1" x14ac:dyDescent="0.2">
      <c r="B96" s="5">
        <v>82</v>
      </c>
      <c r="C96" s="6" t="e">
        <f t="shared" si="5"/>
        <v>#NUM!</v>
      </c>
      <c r="D96" s="6" t="e">
        <f t="shared" si="8"/>
        <v>#NUM!</v>
      </c>
      <c r="E96" s="6"/>
      <c r="G96" s="4">
        <v>0</v>
      </c>
      <c r="H96" s="4">
        <v>0</v>
      </c>
      <c r="I96" s="6">
        <f t="shared" si="6"/>
        <v>-1</v>
      </c>
      <c r="J96" s="6" t="e">
        <f t="shared" si="7"/>
        <v>#NUM!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  <row r="97" spans="2:62" ht="20.100000000000001" hidden="1" customHeight="1" x14ac:dyDescent="0.2">
      <c r="B97" s="5">
        <v>83</v>
      </c>
      <c r="C97" s="6" t="e">
        <f t="shared" si="5"/>
        <v>#NUM!</v>
      </c>
      <c r="D97" s="6" t="e">
        <f t="shared" si="8"/>
        <v>#NUM!</v>
      </c>
      <c r="E97" s="6"/>
      <c r="G97" s="4">
        <v>0</v>
      </c>
      <c r="H97" s="4">
        <v>0</v>
      </c>
      <c r="I97" s="6">
        <f t="shared" si="6"/>
        <v>-1</v>
      </c>
      <c r="J97" s="6" t="e">
        <f t="shared" si="7"/>
        <v>#NUM!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</row>
    <row r="98" spans="2:62" ht="20.100000000000001" hidden="1" customHeight="1" x14ac:dyDescent="0.2">
      <c r="B98" s="5">
        <v>84</v>
      </c>
      <c r="C98" s="6" t="e">
        <f t="shared" si="5"/>
        <v>#NUM!</v>
      </c>
      <c r="D98" s="6" t="e">
        <f t="shared" si="8"/>
        <v>#NUM!</v>
      </c>
      <c r="E98" s="6"/>
      <c r="G98" s="4">
        <v>0</v>
      </c>
      <c r="H98" s="4">
        <v>0</v>
      </c>
      <c r="I98" s="6">
        <f t="shared" si="6"/>
        <v>-1</v>
      </c>
      <c r="J98" s="6" t="e">
        <f t="shared" si="7"/>
        <v>#NUM!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</row>
    <row r="99" spans="2:62" ht="20.100000000000001" hidden="1" customHeight="1" x14ac:dyDescent="0.2">
      <c r="B99" s="5">
        <v>85</v>
      </c>
      <c r="C99" s="6" t="e">
        <f t="shared" si="5"/>
        <v>#NUM!</v>
      </c>
      <c r="D99" s="6" t="e">
        <f t="shared" si="8"/>
        <v>#NUM!</v>
      </c>
      <c r="E99" s="6"/>
      <c r="G99" s="4">
        <v>0</v>
      </c>
      <c r="H99" s="4">
        <v>0</v>
      </c>
      <c r="I99" s="6">
        <f t="shared" si="6"/>
        <v>-1</v>
      </c>
      <c r="J99" s="6" t="e">
        <f t="shared" si="7"/>
        <v>#NUM!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</row>
    <row r="100" spans="2:62" ht="20.100000000000001" hidden="1" customHeight="1" x14ac:dyDescent="0.2">
      <c r="B100" s="5">
        <v>86</v>
      </c>
      <c r="C100" s="6" t="e">
        <f t="shared" si="5"/>
        <v>#NUM!</v>
      </c>
      <c r="D100" s="6" t="e">
        <f t="shared" si="8"/>
        <v>#NUM!</v>
      </c>
      <c r="E100" s="6"/>
      <c r="G100" s="4">
        <v>0</v>
      </c>
      <c r="H100" s="4">
        <v>0</v>
      </c>
      <c r="I100" s="6">
        <f t="shared" si="6"/>
        <v>-1</v>
      </c>
      <c r="J100" s="6" t="e">
        <f t="shared" si="7"/>
        <v>#NUM!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</row>
    <row r="101" spans="2:62" ht="20.100000000000001" hidden="1" customHeight="1" x14ac:dyDescent="0.2">
      <c r="B101" s="5">
        <v>87</v>
      </c>
      <c r="C101" s="6" t="e">
        <f t="shared" si="5"/>
        <v>#NUM!</v>
      </c>
      <c r="D101" s="6" t="e">
        <f t="shared" si="8"/>
        <v>#NUM!</v>
      </c>
      <c r="E101" s="6"/>
      <c r="G101" s="4">
        <v>0</v>
      </c>
      <c r="H101" s="4">
        <v>0</v>
      </c>
      <c r="I101" s="6">
        <f t="shared" si="6"/>
        <v>-1</v>
      </c>
      <c r="J101" s="6" t="e">
        <f t="shared" si="7"/>
        <v>#NUM!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</row>
    <row r="102" spans="2:62" ht="20.100000000000001" hidden="1" customHeight="1" x14ac:dyDescent="0.2">
      <c r="B102" s="5">
        <v>88</v>
      </c>
      <c r="C102" s="6" t="e">
        <f t="shared" si="5"/>
        <v>#NUM!</v>
      </c>
      <c r="D102" s="6" t="e">
        <f t="shared" si="8"/>
        <v>#NUM!</v>
      </c>
      <c r="E102" s="6"/>
      <c r="G102" s="4">
        <v>0</v>
      </c>
      <c r="H102" s="4">
        <v>0</v>
      </c>
      <c r="I102" s="6">
        <f t="shared" si="6"/>
        <v>-1</v>
      </c>
      <c r="J102" s="6" t="e">
        <f t="shared" si="7"/>
        <v>#NUM!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</row>
    <row r="103" spans="2:62" ht="20.100000000000001" hidden="1" customHeight="1" x14ac:dyDescent="0.2">
      <c r="B103" s="5">
        <v>89</v>
      </c>
      <c r="C103" s="6" t="e">
        <f t="shared" si="5"/>
        <v>#NUM!</v>
      </c>
      <c r="D103" s="6" t="e">
        <f t="shared" si="8"/>
        <v>#NUM!</v>
      </c>
      <c r="E103" s="6"/>
      <c r="G103" s="4">
        <v>0</v>
      </c>
      <c r="H103" s="4">
        <v>0</v>
      </c>
      <c r="I103" s="6">
        <f t="shared" si="6"/>
        <v>-1</v>
      </c>
      <c r="J103" s="6" t="e">
        <f t="shared" si="7"/>
        <v>#NUM!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</row>
    <row r="104" spans="2:62" ht="20.100000000000001" hidden="1" customHeight="1" x14ac:dyDescent="0.2">
      <c r="B104" s="5">
        <v>90</v>
      </c>
      <c r="C104" s="6" t="e">
        <f t="shared" si="5"/>
        <v>#NUM!</v>
      </c>
      <c r="D104" s="6" t="e">
        <f t="shared" si="8"/>
        <v>#NUM!</v>
      </c>
      <c r="E104" s="6"/>
      <c r="G104" s="4">
        <v>0</v>
      </c>
      <c r="H104" s="4">
        <v>0</v>
      </c>
      <c r="I104" s="6">
        <f t="shared" si="6"/>
        <v>-1</v>
      </c>
      <c r="J104" s="6" t="e">
        <f t="shared" si="7"/>
        <v>#NUM!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</row>
    <row r="105" spans="2:62" ht="20.100000000000001" hidden="1" customHeight="1" x14ac:dyDescent="0.2">
      <c r="B105" s="5">
        <v>91</v>
      </c>
      <c r="C105" s="6" t="e">
        <f t="shared" si="5"/>
        <v>#NUM!</v>
      </c>
      <c r="D105" s="6" t="e">
        <f t="shared" si="8"/>
        <v>#NUM!</v>
      </c>
      <c r="E105" s="6"/>
      <c r="G105" s="4">
        <v>0</v>
      </c>
      <c r="H105" s="4">
        <v>0</v>
      </c>
      <c r="I105" s="6">
        <f t="shared" si="6"/>
        <v>-1</v>
      </c>
      <c r="J105" s="6" t="e">
        <f t="shared" si="7"/>
        <v>#NUM!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</row>
    <row r="106" spans="2:62" ht="20.100000000000001" hidden="1" customHeight="1" x14ac:dyDescent="0.2">
      <c r="B106" s="5">
        <v>92</v>
      </c>
      <c r="C106" s="6" t="e">
        <f t="shared" si="5"/>
        <v>#NUM!</v>
      </c>
      <c r="D106" s="6" t="e">
        <f t="shared" si="8"/>
        <v>#NUM!</v>
      </c>
      <c r="E106" s="6"/>
      <c r="G106" s="4">
        <v>0</v>
      </c>
      <c r="H106" s="4">
        <v>0</v>
      </c>
      <c r="I106" s="6">
        <f t="shared" si="6"/>
        <v>-1</v>
      </c>
      <c r="J106" s="6" t="e">
        <f t="shared" si="7"/>
        <v>#NUM!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</row>
    <row r="107" spans="2:62" ht="20.100000000000001" hidden="1" customHeight="1" x14ac:dyDescent="0.2">
      <c r="B107" s="5">
        <v>93</v>
      </c>
      <c r="C107" s="6" t="e">
        <f t="shared" si="5"/>
        <v>#NUM!</v>
      </c>
      <c r="D107" s="6" t="e">
        <f t="shared" si="8"/>
        <v>#NUM!</v>
      </c>
      <c r="E107" s="6"/>
      <c r="G107" s="4">
        <v>0</v>
      </c>
      <c r="H107" s="4">
        <v>0</v>
      </c>
      <c r="I107" s="6">
        <f t="shared" si="6"/>
        <v>-1</v>
      </c>
      <c r="J107" s="6" t="e">
        <f t="shared" si="7"/>
        <v>#NUM!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</row>
    <row r="108" spans="2:62" ht="20.100000000000001" hidden="1" customHeight="1" x14ac:dyDescent="0.2">
      <c r="B108" s="5">
        <v>94</v>
      </c>
      <c r="C108" s="6" t="e">
        <f t="shared" si="5"/>
        <v>#NUM!</v>
      </c>
      <c r="D108" s="6" t="e">
        <f t="shared" si="8"/>
        <v>#NUM!</v>
      </c>
      <c r="E108" s="6"/>
      <c r="G108" s="4">
        <v>0</v>
      </c>
      <c r="H108" s="4">
        <v>0</v>
      </c>
      <c r="I108" s="6">
        <f t="shared" si="6"/>
        <v>-1</v>
      </c>
      <c r="J108" s="6" t="e">
        <f t="shared" si="7"/>
        <v>#NUM!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</row>
    <row r="109" spans="2:62" ht="20.100000000000001" hidden="1" customHeight="1" x14ac:dyDescent="0.2">
      <c r="B109" s="5">
        <v>95</v>
      </c>
      <c r="C109" s="6" t="e">
        <f t="shared" si="5"/>
        <v>#NUM!</v>
      </c>
      <c r="D109" s="6" t="e">
        <f t="shared" si="8"/>
        <v>#NUM!</v>
      </c>
      <c r="E109" s="6"/>
      <c r="G109" s="4">
        <v>0</v>
      </c>
      <c r="H109" s="4">
        <v>0</v>
      </c>
      <c r="I109" s="6">
        <f t="shared" si="6"/>
        <v>-1</v>
      </c>
      <c r="J109" s="6" t="e">
        <f t="shared" si="7"/>
        <v>#NUM!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</row>
    <row r="110" spans="2:62" ht="20.100000000000001" hidden="1" customHeight="1" x14ac:dyDescent="0.2">
      <c r="B110" s="5">
        <v>96</v>
      </c>
      <c r="C110" s="6" t="e">
        <f t="shared" si="5"/>
        <v>#NUM!</v>
      </c>
      <c r="D110" s="6" t="e">
        <f t="shared" si="8"/>
        <v>#NUM!</v>
      </c>
      <c r="E110" s="6"/>
      <c r="G110" s="4">
        <v>0</v>
      </c>
      <c r="H110" s="4">
        <v>0</v>
      </c>
      <c r="I110" s="6">
        <f t="shared" si="6"/>
        <v>-1</v>
      </c>
      <c r="J110" s="6" t="e">
        <f t="shared" si="7"/>
        <v>#NUM!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</row>
    <row r="111" spans="2:62" ht="20.100000000000001" hidden="1" customHeight="1" x14ac:dyDescent="0.2">
      <c r="B111" s="5">
        <v>97</v>
      </c>
      <c r="C111" s="6" t="e">
        <f t="shared" si="5"/>
        <v>#NUM!</v>
      </c>
      <c r="D111" s="6" t="e">
        <f t="shared" si="8"/>
        <v>#NUM!</v>
      </c>
      <c r="E111" s="6"/>
      <c r="G111" s="4">
        <v>0</v>
      </c>
      <c r="H111" s="4">
        <v>0</v>
      </c>
      <c r="I111" s="6">
        <f t="shared" si="6"/>
        <v>-1</v>
      </c>
      <c r="J111" s="6" t="e">
        <f t="shared" si="7"/>
        <v>#NUM!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</row>
    <row r="112" spans="2:62" ht="20.100000000000001" customHeight="1" x14ac:dyDescent="0.2">
      <c r="B112" s="5">
        <v>98</v>
      </c>
      <c r="C112" s="6" t="e">
        <f t="shared" si="5"/>
        <v>#NUM!</v>
      </c>
      <c r="D112" s="6" t="e">
        <f t="shared" si="8"/>
        <v>#NUM!</v>
      </c>
      <c r="E112" s="6"/>
      <c r="G112" s="4">
        <v>0</v>
      </c>
      <c r="H112" s="4">
        <v>0</v>
      </c>
      <c r="I112" s="6">
        <f t="shared" si="6"/>
        <v>-1</v>
      </c>
      <c r="J112" s="6" t="e">
        <f t="shared" si="7"/>
        <v>#NUM!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</row>
    <row r="113" spans="2:62" ht="20.100000000000001" customHeight="1" x14ac:dyDescent="0.2">
      <c r="B113" s="4">
        <v>99</v>
      </c>
      <c r="C113" s="6" t="e">
        <f t="shared" si="5"/>
        <v>#NUM!</v>
      </c>
      <c r="D113" s="6" t="e">
        <f t="shared" si="8"/>
        <v>#NUM!</v>
      </c>
      <c r="E113" s="6"/>
      <c r="G113" s="4">
        <v>0</v>
      </c>
      <c r="H113" s="4">
        <v>0</v>
      </c>
      <c r="I113" s="6">
        <f t="shared" si="6"/>
        <v>-1</v>
      </c>
      <c r="J113" s="6" t="e">
        <f t="shared" si="7"/>
        <v>#NUM!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</row>
    <row r="114" spans="2:62" ht="20.100000000000001" customHeight="1" x14ac:dyDescent="0.2">
      <c r="B114" s="4">
        <v>100</v>
      </c>
      <c r="C114" s="6" t="e">
        <f t="shared" si="5"/>
        <v>#NUM!</v>
      </c>
      <c r="D114" s="6" t="e">
        <f t="shared" si="8"/>
        <v>#NUM!</v>
      </c>
      <c r="E114" s="6"/>
      <c r="G114" s="4">
        <v>0</v>
      </c>
      <c r="H114" s="4">
        <v>0</v>
      </c>
      <c r="I114" s="6">
        <f t="shared" si="6"/>
        <v>-1</v>
      </c>
      <c r="J114" s="6" t="e">
        <f t="shared" si="7"/>
        <v>#NUM!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</row>
    <row r="122" spans="2:62" ht="20.100000000000001" customHeight="1" x14ac:dyDescent="0.2">
      <c r="B122" s="4" t="s">
        <v>19</v>
      </c>
      <c r="D122" s="1"/>
      <c r="E122" s="1"/>
      <c r="F122" s="1"/>
    </row>
    <row r="123" spans="2:62" ht="20.100000000000001" customHeight="1" x14ac:dyDescent="0.2">
      <c r="B123" s="22" t="s">
        <v>18</v>
      </c>
      <c r="D123" s="1"/>
      <c r="E123" s="1"/>
      <c r="F123" s="1"/>
    </row>
    <row r="124" spans="2:62" ht="20.100000000000001" customHeight="1" x14ac:dyDescent="0.2">
      <c r="B124" s="1" t="s">
        <v>17</v>
      </c>
    </row>
  </sheetData>
  <mergeCells count="2">
    <mergeCell ref="E13:F13"/>
    <mergeCell ref="G13:H13"/>
  </mergeCells>
  <phoneticPr fontId="1" type="noConversion"/>
  <pageMargins left="0.78740157480314965" right="0.78740157480314965" top="0.98425196850393704" bottom="0.59055118110236227" header="0.51181102362204722" footer="0.51181102362204722"/>
  <pageSetup paperSize="9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croll Bar 1">
              <controlPr defaultSize="0" autoPict="0">
                <anchor moveWithCells="1">
                  <from>
                    <xdr:col>2</xdr:col>
                    <xdr:colOff>552450</xdr:colOff>
                    <xdr:row>8</xdr:row>
                    <xdr:rowOff>57150</xdr:rowOff>
                  </from>
                  <to>
                    <xdr:col>3</xdr:col>
                    <xdr:colOff>552450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Scroll Bar 2">
              <controlPr defaultSize="0" autoPict="0">
                <anchor moveWithCells="1">
                  <from>
                    <xdr:col>2</xdr:col>
                    <xdr:colOff>552450</xdr:colOff>
                    <xdr:row>7</xdr:row>
                    <xdr:rowOff>66675</xdr:rowOff>
                  </from>
                  <to>
                    <xdr:col>3</xdr:col>
                    <xdr:colOff>552450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99"/>
  <sheetViews>
    <sheetView workbookViewId="0">
      <selection activeCell="A9" sqref="A9"/>
    </sheetView>
  </sheetViews>
  <sheetFormatPr baseColWidth="10" defaultRowHeight="15" x14ac:dyDescent="0.2"/>
  <cols>
    <col min="1" max="16384" width="11.5546875" style="4"/>
  </cols>
  <sheetData>
    <row r="3" s="5" customFormat="1" x14ac:dyDescent="0.2"/>
    <row r="4" s="5" customFormat="1" x14ac:dyDescent="0.2"/>
    <row r="5" s="5" customFormat="1" x14ac:dyDescent="0.2"/>
    <row r="6" s="5" customFormat="1" x14ac:dyDescent="0.2"/>
    <row r="7" s="5" customFormat="1" x14ac:dyDescent="0.2"/>
    <row r="8" s="5" customFormat="1" x14ac:dyDescent="0.2"/>
    <row r="9" s="5" customFormat="1" x14ac:dyDescent="0.2"/>
    <row r="10" s="5" customFormat="1" x14ac:dyDescent="0.2"/>
    <row r="11" s="5" customFormat="1" x14ac:dyDescent="0.2"/>
    <row r="12" s="5" customFormat="1" x14ac:dyDescent="0.2"/>
    <row r="13" s="5" customFormat="1" x14ac:dyDescent="0.2"/>
    <row r="14" s="5" customFormat="1" x14ac:dyDescent="0.2"/>
    <row r="15" s="5" customFormat="1" x14ac:dyDescent="0.2"/>
    <row r="16" s="5" customFormat="1" x14ac:dyDescent="0.2"/>
    <row r="17" s="5" customFormat="1" x14ac:dyDescent="0.2"/>
    <row r="18" s="5" customFormat="1" x14ac:dyDescent="0.2"/>
    <row r="19" s="5" customFormat="1" x14ac:dyDescent="0.2"/>
    <row r="20" s="5" customFormat="1" x14ac:dyDescent="0.2"/>
    <row r="21" s="5" customFormat="1" x14ac:dyDescent="0.2"/>
    <row r="22" s="5" customFormat="1" x14ac:dyDescent="0.2"/>
    <row r="23" s="5" customFormat="1" x14ac:dyDescent="0.2"/>
    <row r="24" s="5" customFormat="1" x14ac:dyDescent="0.2"/>
    <row r="25" s="5" customFormat="1" x14ac:dyDescent="0.2"/>
    <row r="26" s="5" customFormat="1" x14ac:dyDescent="0.2"/>
    <row r="27" s="5" customFormat="1" x14ac:dyDescent="0.2"/>
    <row r="28" s="5" customFormat="1" x14ac:dyDescent="0.2"/>
    <row r="29" s="5" customFormat="1" x14ac:dyDescent="0.2"/>
    <row r="30" s="5" customFormat="1" x14ac:dyDescent="0.2"/>
    <row r="31" s="5" customFormat="1" x14ac:dyDescent="0.2"/>
    <row r="32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ht="20.100000000000001" customHeigh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</sheetData>
  <phoneticPr fontId="1" type="noConversion"/>
  <pageMargins left="0.78740157499999996" right="0.78740157499999996" top="0.984251969" bottom="0.984251969" header="0.4921259845" footer="0.4921259845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PP</vt:lpstr>
      <vt:lpstr>Tabelle5</vt:lpstr>
    </vt:vector>
  </TitlesOfParts>
  <Company>...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mborov</dc:creator>
  <cp:lastModifiedBy>mborov</cp:lastModifiedBy>
  <cp:lastPrinted>2011-10-07T18:46:08Z</cp:lastPrinted>
  <dcterms:created xsi:type="dcterms:W3CDTF">2008-10-03T11:42:41Z</dcterms:created>
  <dcterms:modified xsi:type="dcterms:W3CDTF">2011-11-08T20:24:28Z</dcterms:modified>
</cp:coreProperties>
</file>